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3BBC0DE9-AD0F-4AC7-8748-797EC33D63D1}" xr6:coauthVersionLast="47" xr6:coauthVersionMax="47" xr10:uidLastSave="{00000000-0000-0000-0000-000000000000}"/>
  <bookViews>
    <workbookView xWindow="-110" yWindow="-110" windowWidth="19420" windowHeight="10300" tabRatio="577" firstSheet="11" xr2:uid="{00000000-000D-0000-FFFF-FFFF00000000}"/>
  </bookViews>
  <sheets>
    <sheet name="PG" sheetId="1" r:id="rId1"/>
    <sheet name="SOMMAIRE POPULATION" sheetId="25" r:id="rId2"/>
    <sheet name="1" sheetId="2" r:id="rId3"/>
    <sheet name="2" sheetId="3" r:id="rId4"/>
    <sheet name="3" sheetId="4" r:id="rId5"/>
    <sheet name="4" sheetId="5" r:id="rId6"/>
    <sheet name="5-5suite" sheetId="6" r:id="rId7"/>
    <sheet name="6-6suite" sheetId="7" r:id="rId8"/>
    <sheet name="7-7suite" sheetId="8" r:id="rId9"/>
    <sheet name="8-8suite" sheetId="9" r:id="rId10"/>
    <sheet name="9-10-11-12" sheetId="22" r:id="rId11"/>
    <sheet name="13-14" sheetId="10" r:id="rId12"/>
    <sheet name="15-15suite" sheetId="11" r:id="rId13"/>
    <sheet name="16-16suite" sheetId="12" r:id="rId14"/>
    <sheet name="17-18" sheetId="13" r:id="rId15"/>
    <sheet name="19-20-21" sheetId="14" r:id="rId16"/>
    <sheet name="22-23-24" sheetId="15" r:id="rId17"/>
    <sheet name="25-26" sheetId="16" r:id="rId18"/>
    <sheet name="27-28" sheetId="26" r:id="rId19"/>
    <sheet name="29-30 " sheetId="27" r:id="rId20"/>
  </sheets>
  <externalReferences>
    <externalReference r:id="rId21"/>
  </externalReferences>
  <definedNames>
    <definedName name="_Key1" hidden="1">#REF!</definedName>
    <definedName name="_Order1" hidden="1">255</definedName>
    <definedName name="_Regression_Int" hidden="1">1</definedName>
    <definedName name="_Sort" hidden="1">#REF!</definedName>
    <definedName name="aaa">#REF!</definedName>
    <definedName name="aq">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m">#REF!</definedName>
    <definedName name="_xlnm.Print_Area">#REF!</definedName>
    <definedName name="PRINT_AREA_MI">#REF!</definedName>
    <definedName name="rac">#REF!</definedName>
    <definedName name="u" hidden="1">#REF!</definedName>
    <definedName name="Zone_impres_MI">#REF!</definedName>
  </definedNames>
  <calcPr calcId="181029"/>
</workbook>
</file>

<file path=xl/calcChain.xml><?xml version="1.0" encoding="utf-8"?>
<calcChain xmlns="http://schemas.openxmlformats.org/spreadsheetml/2006/main">
  <c r="B38" i="11" l="1"/>
  <c r="C59" i="10"/>
  <c r="D59" i="10"/>
  <c r="B44" i="10"/>
  <c r="B29" i="10"/>
  <c r="B9" i="10"/>
  <c r="B59" i="10" l="1"/>
  <c r="B64" i="6"/>
  <c r="C18" i="5"/>
  <c r="C30" i="27"/>
  <c r="D30" i="27"/>
  <c r="C14" i="27"/>
  <c r="D14" i="27"/>
  <c r="C16" i="26"/>
  <c r="D16" i="26"/>
  <c r="C61" i="10"/>
  <c r="D61" i="10"/>
  <c r="C62" i="10"/>
  <c r="D62" i="10"/>
  <c r="C63" i="10"/>
  <c r="B63" i="10" s="1"/>
  <c r="D63" i="10"/>
  <c r="C64" i="10"/>
  <c r="B64" i="10" s="1"/>
  <c r="D64" i="10"/>
  <c r="C65" i="10"/>
  <c r="D65" i="10"/>
  <c r="C66" i="10"/>
  <c r="B66" i="10" s="1"/>
  <c r="D66" i="10"/>
  <c r="C67" i="10"/>
  <c r="D67" i="10"/>
  <c r="C68" i="10"/>
  <c r="D68" i="10"/>
  <c r="C69" i="10"/>
  <c r="D69" i="10"/>
  <c r="C70" i="10"/>
  <c r="D70" i="10"/>
  <c r="C71" i="10"/>
  <c r="D71" i="10"/>
  <c r="B47" i="10"/>
  <c r="B48" i="10"/>
  <c r="B49" i="10"/>
  <c r="B50" i="10"/>
  <c r="B51" i="10"/>
  <c r="B52" i="10"/>
  <c r="B53" i="10"/>
  <c r="B54" i="10"/>
  <c r="B55" i="10"/>
  <c r="B56" i="10"/>
  <c r="B31" i="10"/>
  <c r="B32" i="10"/>
  <c r="B33" i="10"/>
  <c r="B34" i="10"/>
  <c r="B35" i="10"/>
  <c r="B36" i="10"/>
  <c r="B37" i="10"/>
  <c r="B38" i="10"/>
  <c r="B39" i="10"/>
  <c r="B40" i="10"/>
  <c r="B41" i="10"/>
  <c r="B11" i="10"/>
  <c r="B12" i="10"/>
  <c r="B13" i="10"/>
  <c r="B16" i="10"/>
  <c r="B17" i="10"/>
  <c r="B18" i="10"/>
  <c r="B19" i="10"/>
  <c r="B20" i="10"/>
  <c r="B21" i="10"/>
  <c r="E60" i="22"/>
  <c r="E59" i="22"/>
  <c r="E58" i="22"/>
  <c r="E46" i="22"/>
  <c r="E45" i="22"/>
  <c r="E44" i="22"/>
  <c r="E32" i="22"/>
  <c r="E31" i="22"/>
  <c r="E30" i="22"/>
  <c r="E29" i="22"/>
  <c r="E28" i="22"/>
  <c r="E27" i="22"/>
  <c r="E15" i="22"/>
  <c r="E14" i="22"/>
  <c r="E13" i="22"/>
  <c r="E12" i="22"/>
  <c r="E11" i="22"/>
  <c r="E10" i="22"/>
  <c r="C7" i="3"/>
  <c r="D7" i="3"/>
  <c r="C10" i="3"/>
  <c r="D10" i="3"/>
  <c r="C13" i="3"/>
  <c r="D13" i="3"/>
  <c r="C16" i="3"/>
  <c r="D16" i="3"/>
  <c r="C19" i="3"/>
  <c r="D19" i="3"/>
  <c r="C22" i="3"/>
  <c r="D22" i="3"/>
  <c r="C25" i="3"/>
  <c r="D25" i="3"/>
  <c r="C28" i="3"/>
  <c r="D28" i="3"/>
  <c r="C31" i="3"/>
  <c r="D31" i="3"/>
  <c r="C34" i="3"/>
  <c r="D34" i="3"/>
  <c r="C37" i="3"/>
  <c r="D37" i="3"/>
  <c r="C40" i="3"/>
  <c r="D40" i="3"/>
  <c r="C44" i="3"/>
  <c r="D44" i="3"/>
  <c r="C45" i="3"/>
  <c r="D45" i="3"/>
  <c r="B10" i="2"/>
  <c r="C10" i="2"/>
  <c r="B71" i="10" l="1"/>
  <c r="B70" i="10"/>
  <c r="B65" i="10"/>
  <c r="B68" i="10"/>
  <c r="B69" i="10"/>
  <c r="B61" i="10"/>
  <c r="B62" i="10"/>
  <c r="B67" i="10"/>
  <c r="D43" i="3"/>
  <c r="C43" i="3"/>
  <c r="D105" i="11"/>
  <c r="C105" i="11"/>
  <c r="C100" i="11"/>
  <c r="D100" i="11"/>
  <c r="C95" i="11"/>
  <c r="D95" i="11"/>
  <c r="C88" i="11"/>
  <c r="D88" i="11"/>
  <c r="C82" i="11"/>
  <c r="D82" i="11"/>
  <c r="C73" i="11"/>
  <c r="D73" i="11"/>
  <c r="C63" i="11"/>
  <c r="D63" i="11"/>
  <c r="C45" i="11"/>
  <c r="D45" i="11"/>
  <c r="C37" i="11"/>
  <c r="D37" i="11"/>
  <c r="C27" i="11"/>
  <c r="D27" i="11"/>
  <c r="C18" i="11"/>
  <c r="D18" i="11"/>
  <c r="C9" i="11"/>
  <c r="D9" i="11"/>
  <c r="D62" i="5"/>
  <c r="D9" i="5"/>
  <c r="B14" i="22"/>
  <c r="B13" i="22"/>
  <c r="B12" i="22"/>
  <c r="B63" i="6"/>
  <c r="D61" i="5"/>
  <c r="C62" i="5"/>
  <c r="C61" i="5"/>
  <c r="B59" i="5"/>
  <c r="B58" i="5"/>
  <c r="B56" i="5"/>
  <c r="B55" i="5"/>
  <c r="B53" i="5"/>
  <c r="B52" i="5"/>
  <c r="B50" i="5"/>
  <c r="B49" i="5"/>
  <c r="B47" i="5"/>
  <c r="B46" i="5"/>
  <c r="B44" i="5"/>
  <c r="B43" i="5"/>
  <c r="B41" i="5"/>
  <c r="B40" i="5"/>
  <c r="B38" i="5"/>
  <c r="B37" i="5"/>
  <c r="B35" i="5"/>
  <c r="B34" i="5"/>
  <c r="B32" i="5"/>
  <c r="B31" i="5"/>
  <c r="B29" i="5"/>
  <c r="B28" i="5"/>
  <c r="B26" i="5"/>
  <c r="B25" i="5"/>
  <c r="B23" i="5"/>
  <c r="B22" i="5"/>
  <c r="B20" i="5"/>
  <c r="B19" i="5"/>
  <c r="B17" i="5"/>
  <c r="B16" i="5"/>
  <c r="B14" i="5"/>
  <c r="B13" i="5"/>
  <c r="B11" i="5"/>
  <c r="B10" i="5"/>
  <c r="B61" i="5" l="1"/>
  <c r="B62" i="5"/>
  <c r="B54" i="5"/>
  <c r="B48" i="5"/>
  <c r="B36" i="5"/>
  <c r="B30" i="5"/>
  <c r="B24" i="5"/>
  <c r="B15" i="5"/>
  <c r="B42" i="5"/>
  <c r="B21" i="5"/>
  <c r="B9" i="5"/>
  <c r="B12" i="5"/>
  <c r="B18" i="5"/>
  <c r="B27" i="5"/>
  <c r="B33" i="5"/>
  <c r="B39" i="5"/>
  <c r="B45" i="5"/>
  <c r="B51" i="5"/>
  <c r="B57" i="5"/>
  <c r="B45" i="3"/>
  <c r="B44" i="3"/>
  <c r="B40" i="3"/>
  <c r="B37" i="3"/>
  <c r="B34" i="3"/>
  <c r="B31" i="3"/>
  <c r="B28" i="3"/>
  <c r="B25" i="3"/>
  <c r="B22" i="3"/>
  <c r="B19" i="3"/>
  <c r="B16" i="3"/>
  <c r="B13" i="3"/>
  <c r="B10" i="3"/>
  <c r="B7" i="3"/>
  <c r="C12" i="2"/>
  <c r="B30" i="27"/>
  <c r="B14" i="27"/>
  <c r="B16" i="26"/>
  <c r="B60" i="5" l="1"/>
  <c r="B43" i="3"/>
  <c r="B32" i="22"/>
  <c r="B15" i="22"/>
  <c r="C13" i="2" l="1"/>
  <c r="B13" i="6" l="1"/>
  <c r="B59" i="22" l="1"/>
  <c r="B60" i="22"/>
  <c r="B58" i="22"/>
  <c r="B46" i="22"/>
  <c r="B45" i="22"/>
  <c r="B44" i="22"/>
  <c r="B28" i="22"/>
  <c r="B29" i="22"/>
  <c r="B30" i="22"/>
  <c r="B31" i="22"/>
  <c r="B27" i="22"/>
  <c r="B11" i="22"/>
  <c r="B10" i="22"/>
  <c r="B107" i="11"/>
  <c r="B106" i="11"/>
  <c r="B105" i="11" s="1"/>
  <c r="B102" i="11"/>
  <c r="B103" i="11"/>
  <c r="B104" i="11"/>
  <c r="B101" i="11"/>
  <c r="B97" i="11"/>
  <c r="B98" i="11"/>
  <c r="B99" i="11"/>
  <c r="B96" i="11"/>
  <c r="B90" i="11"/>
  <c r="B91" i="11"/>
  <c r="B92" i="11"/>
  <c r="B93" i="11"/>
  <c r="B94" i="11"/>
  <c r="B89" i="11"/>
  <c r="B84" i="11"/>
  <c r="B85" i="11"/>
  <c r="B86" i="11"/>
  <c r="B87" i="11"/>
  <c r="B83" i="11"/>
  <c r="B75" i="11"/>
  <c r="B76" i="11"/>
  <c r="B77" i="11"/>
  <c r="B78" i="11"/>
  <c r="B79" i="11"/>
  <c r="B80" i="11"/>
  <c r="B81" i="11"/>
  <c r="B74" i="11"/>
  <c r="B65" i="11"/>
  <c r="B66" i="11"/>
  <c r="B67" i="11"/>
  <c r="B68" i="11"/>
  <c r="B69" i="11"/>
  <c r="B70" i="11"/>
  <c r="B71" i="11"/>
  <c r="B72" i="11"/>
  <c r="B64" i="11"/>
  <c r="B15" i="2"/>
  <c r="B100" i="11" l="1"/>
  <c r="B63" i="11"/>
  <c r="B95" i="11"/>
  <c r="B88" i="11"/>
  <c r="B82" i="11"/>
  <c r="B73" i="11"/>
  <c r="B47" i="11"/>
  <c r="B48" i="11"/>
  <c r="B49" i="11"/>
  <c r="B50" i="11"/>
  <c r="B46" i="11"/>
  <c r="B39" i="11"/>
  <c r="B40" i="11"/>
  <c r="B41" i="11"/>
  <c r="B42" i="11"/>
  <c r="B43" i="11"/>
  <c r="B44" i="11"/>
  <c r="B29" i="11"/>
  <c r="B30" i="11"/>
  <c r="B31" i="11"/>
  <c r="B32" i="11"/>
  <c r="B33" i="11"/>
  <c r="B34" i="11"/>
  <c r="B35" i="11"/>
  <c r="B36" i="11"/>
  <c r="B28" i="11"/>
  <c r="B20" i="11"/>
  <c r="B21" i="11"/>
  <c r="B22" i="11"/>
  <c r="B23" i="11"/>
  <c r="B24" i="11"/>
  <c r="B25" i="11"/>
  <c r="B26" i="11"/>
  <c r="B19" i="11"/>
  <c r="B11" i="11"/>
  <c r="B12" i="11"/>
  <c r="B13" i="11"/>
  <c r="B14" i="11"/>
  <c r="B15" i="11"/>
  <c r="B16" i="11"/>
  <c r="B17" i="11"/>
  <c r="B10" i="11"/>
  <c r="B105" i="6"/>
  <c r="B104" i="6"/>
  <c r="D103" i="6"/>
  <c r="C103" i="6"/>
  <c r="B100" i="6"/>
  <c r="B101" i="6"/>
  <c r="B102" i="6"/>
  <c r="B99" i="6"/>
  <c r="C98" i="6"/>
  <c r="D98" i="6"/>
  <c r="B95" i="6"/>
  <c r="B96" i="6"/>
  <c r="B97" i="6"/>
  <c r="B94" i="6"/>
  <c r="C93" i="6"/>
  <c r="D93" i="6"/>
  <c r="B88" i="6"/>
  <c r="B89" i="6"/>
  <c r="B90" i="6"/>
  <c r="B91" i="6"/>
  <c r="B92" i="6"/>
  <c r="B87" i="6"/>
  <c r="C86" i="6"/>
  <c r="D86" i="6"/>
  <c r="B82" i="6"/>
  <c r="B83" i="6"/>
  <c r="B84" i="6"/>
  <c r="B85" i="6"/>
  <c r="B81" i="6"/>
  <c r="C80" i="6"/>
  <c r="D80" i="6"/>
  <c r="B73" i="6"/>
  <c r="B74" i="6"/>
  <c r="B75" i="6"/>
  <c r="B76" i="6"/>
  <c r="B77" i="6"/>
  <c r="B78" i="6"/>
  <c r="B79" i="6"/>
  <c r="B72" i="6"/>
  <c r="C71" i="6"/>
  <c r="D71" i="6"/>
  <c r="B65" i="6"/>
  <c r="B66" i="6"/>
  <c r="B67" i="6"/>
  <c r="B68" i="6"/>
  <c r="B69" i="6"/>
  <c r="B70" i="6"/>
  <c r="B62" i="6"/>
  <c r="C61" i="6"/>
  <c r="D61" i="6"/>
  <c r="B47" i="6"/>
  <c r="B48" i="6"/>
  <c r="B49" i="6"/>
  <c r="B50" i="6"/>
  <c r="B46" i="6"/>
  <c r="C45" i="6"/>
  <c r="D45" i="6"/>
  <c r="B39" i="6"/>
  <c r="B40" i="6"/>
  <c r="B41" i="6"/>
  <c r="B42" i="6"/>
  <c r="B43" i="6"/>
  <c r="B44" i="6"/>
  <c r="B38" i="6"/>
  <c r="C37" i="6"/>
  <c r="D37" i="6"/>
  <c r="B29" i="6"/>
  <c r="B30" i="6"/>
  <c r="B31" i="6"/>
  <c r="B32" i="6"/>
  <c r="B33" i="6"/>
  <c r="B34" i="6"/>
  <c r="B35" i="6"/>
  <c r="B36" i="6"/>
  <c r="B28" i="6"/>
  <c r="C27" i="6"/>
  <c r="D27" i="6"/>
  <c r="B20" i="6"/>
  <c r="B21" i="6"/>
  <c r="B22" i="6"/>
  <c r="B23" i="6"/>
  <c r="B24" i="6"/>
  <c r="B25" i="6"/>
  <c r="B26" i="6"/>
  <c r="B19" i="6"/>
  <c r="C18" i="6"/>
  <c r="D18" i="6"/>
  <c r="B11" i="6"/>
  <c r="B12" i="6"/>
  <c r="B14" i="6"/>
  <c r="B15" i="6"/>
  <c r="B16" i="6"/>
  <c r="B17" i="6"/>
  <c r="B10" i="6"/>
  <c r="C9" i="6"/>
  <c r="D9" i="6"/>
  <c r="B45" i="11" l="1"/>
  <c r="B37" i="11"/>
  <c r="B27" i="11"/>
  <c r="B18" i="11"/>
  <c r="B9" i="11"/>
  <c r="C108" i="11"/>
  <c r="B45" i="6"/>
  <c r="B80" i="6"/>
  <c r="B103" i="6"/>
  <c r="D108" i="11"/>
  <c r="B98" i="6"/>
  <c r="B93" i="6"/>
  <c r="B86" i="6"/>
  <c r="B37" i="6"/>
  <c r="B27" i="6"/>
  <c r="C106" i="6"/>
  <c r="D106" i="6"/>
  <c r="B18" i="6"/>
  <c r="B9" i="6"/>
  <c r="B71" i="6"/>
  <c r="B61" i="6"/>
  <c r="C57" i="5"/>
  <c r="D57" i="5"/>
  <c r="C54" i="5"/>
  <c r="D54" i="5"/>
  <c r="C51" i="5"/>
  <c r="D51" i="5"/>
  <c r="C48" i="5"/>
  <c r="D48" i="5"/>
  <c r="C45" i="5"/>
  <c r="D45" i="5"/>
  <c r="C42" i="5"/>
  <c r="D42" i="5"/>
  <c r="C39" i="5"/>
  <c r="D39" i="5"/>
  <c r="C36" i="5"/>
  <c r="D36" i="5"/>
  <c r="C33" i="5"/>
  <c r="D33" i="5"/>
  <c r="C30" i="5"/>
  <c r="D30" i="5"/>
  <c r="C27" i="5"/>
  <c r="D27" i="5"/>
  <c r="C24" i="5"/>
  <c r="D24" i="5"/>
  <c r="C21" i="5"/>
  <c r="D21" i="5"/>
  <c r="D18" i="5"/>
  <c r="C15" i="5"/>
  <c r="D15" i="5"/>
  <c r="C12" i="5"/>
  <c r="D12" i="5"/>
  <c r="C9" i="5"/>
  <c r="D42" i="16"/>
  <c r="C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B108" i="12"/>
  <c r="B107" i="12"/>
  <c r="D106" i="12"/>
  <c r="C106" i="12"/>
  <c r="B105" i="12"/>
  <c r="B104" i="12"/>
  <c r="B103" i="12"/>
  <c r="B102" i="12"/>
  <c r="D101" i="12"/>
  <c r="C101" i="12"/>
  <c r="B100" i="12"/>
  <c r="B99" i="12"/>
  <c r="B98" i="12"/>
  <c r="B97" i="12"/>
  <c r="D96" i="12"/>
  <c r="C96" i="12"/>
  <c r="B95" i="12"/>
  <c r="B94" i="12"/>
  <c r="B93" i="12"/>
  <c r="B92" i="12"/>
  <c r="B91" i="12"/>
  <c r="B90" i="12"/>
  <c r="D89" i="12"/>
  <c r="C89" i="12"/>
  <c r="B88" i="12"/>
  <c r="B87" i="12"/>
  <c r="B86" i="12"/>
  <c r="B85" i="12"/>
  <c r="B84" i="12"/>
  <c r="D83" i="12"/>
  <c r="C83" i="12"/>
  <c r="B82" i="12"/>
  <c r="B81" i="12"/>
  <c r="B80" i="12"/>
  <c r="B79" i="12"/>
  <c r="B78" i="12"/>
  <c r="B77" i="12"/>
  <c r="B76" i="12"/>
  <c r="B75" i="12"/>
  <c r="D74" i="12"/>
  <c r="C74" i="12"/>
  <c r="B73" i="12"/>
  <c r="B72" i="12"/>
  <c r="B71" i="12"/>
  <c r="B70" i="12"/>
  <c r="B69" i="12"/>
  <c r="B68" i="12"/>
  <c r="B67" i="12"/>
  <c r="B66" i="12"/>
  <c r="B65" i="12"/>
  <c r="D64" i="12"/>
  <c r="C64" i="12"/>
  <c r="B50" i="12"/>
  <c r="B49" i="12"/>
  <c r="B48" i="12"/>
  <c r="B47" i="12"/>
  <c r="B46" i="12"/>
  <c r="D45" i="12"/>
  <c r="C45" i="12"/>
  <c r="B44" i="12"/>
  <c r="B43" i="12"/>
  <c r="B42" i="12"/>
  <c r="B41" i="12"/>
  <c r="B40" i="12"/>
  <c r="B39" i="12"/>
  <c r="B38" i="12"/>
  <c r="D37" i="12"/>
  <c r="C37" i="12"/>
  <c r="B36" i="12"/>
  <c r="B35" i="12"/>
  <c r="B34" i="12"/>
  <c r="B33" i="12"/>
  <c r="B32" i="12"/>
  <c r="B31" i="12"/>
  <c r="B30" i="12"/>
  <c r="B29" i="12"/>
  <c r="B28" i="12"/>
  <c r="D27" i="12"/>
  <c r="C27" i="12"/>
  <c r="B26" i="12"/>
  <c r="B25" i="12"/>
  <c r="B24" i="12"/>
  <c r="B23" i="12"/>
  <c r="B22" i="12"/>
  <c r="B21" i="12"/>
  <c r="B20" i="12"/>
  <c r="B19" i="12"/>
  <c r="D18" i="12"/>
  <c r="C18" i="12"/>
  <c r="B17" i="12"/>
  <c r="B16" i="12"/>
  <c r="B15" i="12"/>
  <c r="B14" i="12"/>
  <c r="B13" i="12"/>
  <c r="B12" i="12"/>
  <c r="B11" i="12"/>
  <c r="B10" i="12"/>
  <c r="D9" i="12"/>
  <c r="C9" i="12"/>
  <c r="B83" i="12" l="1"/>
  <c r="B101" i="12"/>
  <c r="B18" i="12"/>
  <c r="B37" i="12"/>
  <c r="B64" i="12"/>
  <c r="B9" i="12"/>
  <c r="B89" i="12"/>
  <c r="D109" i="12"/>
  <c r="C109" i="12" s="1"/>
  <c r="B74" i="12"/>
  <c r="B106" i="12"/>
  <c r="B96" i="12"/>
  <c r="B27" i="12"/>
  <c r="B45" i="12"/>
  <c r="B108" i="11"/>
  <c r="B106" i="6"/>
  <c r="D60" i="5"/>
  <c r="C60" i="5"/>
  <c r="B106" i="9"/>
  <c r="B105" i="9"/>
  <c r="D104" i="9"/>
  <c r="C104" i="9"/>
  <c r="B103" i="9"/>
  <c r="B102" i="9"/>
  <c r="B101" i="9"/>
  <c r="B100" i="9"/>
  <c r="D99" i="9"/>
  <c r="C99" i="9"/>
  <c r="B98" i="9"/>
  <c r="B97" i="9"/>
  <c r="B96" i="9"/>
  <c r="B95" i="9"/>
  <c r="D94" i="9"/>
  <c r="B94" i="9" s="1"/>
  <c r="C94" i="9"/>
  <c r="B93" i="9"/>
  <c r="B92" i="9"/>
  <c r="B91" i="9"/>
  <c r="B90" i="9"/>
  <c r="B89" i="9"/>
  <c r="B88" i="9"/>
  <c r="D87" i="9"/>
  <c r="C87" i="9"/>
  <c r="B86" i="9"/>
  <c r="B85" i="9"/>
  <c r="B84" i="9"/>
  <c r="B83" i="9"/>
  <c r="B82" i="9"/>
  <c r="D81" i="9"/>
  <c r="C81" i="9"/>
  <c r="B80" i="9"/>
  <c r="B79" i="9"/>
  <c r="B78" i="9"/>
  <c r="B77" i="9"/>
  <c r="B76" i="9"/>
  <c r="B75" i="9"/>
  <c r="B74" i="9"/>
  <c r="B73" i="9"/>
  <c r="D72" i="9"/>
  <c r="C72" i="9"/>
  <c r="B71" i="9"/>
  <c r="B70" i="9"/>
  <c r="B69" i="9"/>
  <c r="B68" i="9"/>
  <c r="B67" i="9"/>
  <c r="B66" i="9"/>
  <c r="B65" i="9"/>
  <c r="B64" i="9"/>
  <c r="B63" i="9"/>
  <c r="D62" i="9"/>
  <c r="C62" i="9"/>
  <c r="B50" i="9"/>
  <c r="B49" i="9"/>
  <c r="B48" i="9"/>
  <c r="B47" i="9"/>
  <c r="B46" i="9"/>
  <c r="D45" i="9"/>
  <c r="C45" i="9"/>
  <c r="B44" i="9"/>
  <c r="B43" i="9"/>
  <c r="B42" i="9"/>
  <c r="B41" i="9"/>
  <c r="B40" i="9"/>
  <c r="B39" i="9"/>
  <c r="B38" i="9"/>
  <c r="D37" i="9"/>
  <c r="C37" i="9"/>
  <c r="B36" i="9"/>
  <c r="B35" i="9"/>
  <c r="B34" i="9"/>
  <c r="B33" i="9"/>
  <c r="B32" i="9"/>
  <c r="B31" i="9"/>
  <c r="B30" i="9"/>
  <c r="B29" i="9"/>
  <c r="B28" i="9"/>
  <c r="D27" i="9"/>
  <c r="C27" i="9"/>
  <c r="B26" i="9"/>
  <c r="B25" i="9"/>
  <c r="B24" i="9"/>
  <c r="B23" i="9"/>
  <c r="B22" i="9"/>
  <c r="B21" i="9"/>
  <c r="B20" i="9"/>
  <c r="B19" i="9"/>
  <c r="D18" i="9"/>
  <c r="C18" i="9"/>
  <c r="B17" i="9"/>
  <c r="B16" i="9"/>
  <c r="B15" i="9"/>
  <c r="B14" i="9"/>
  <c r="B13" i="9"/>
  <c r="B12" i="9"/>
  <c r="B11" i="9"/>
  <c r="B10" i="9"/>
  <c r="D9" i="9"/>
  <c r="C9" i="9"/>
  <c r="B108" i="8"/>
  <c r="B107" i="8"/>
  <c r="D106" i="8"/>
  <c r="C106" i="8"/>
  <c r="B105" i="8"/>
  <c r="B104" i="8"/>
  <c r="B103" i="8"/>
  <c r="B102" i="8"/>
  <c r="D101" i="8"/>
  <c r="C101" i="8"/>
  <c r="B100" i="8"/>
  <c r="B99" i="8"/>
  <c r="B98" i="8"/>
  <c r="B97" i="8"/>
  <c r="D96" i="8"/>
  <c r="C96" i="8"/>
  <c r="B95" i="8"/>
  <c r="B94" i="8"/>
  <c r="B93" i="8"/>
  <c r="B92" i="8"/>
  <c r="B91" i="8"/>
  <c r="B90" i="8"/>
  <c r="D89" i="8"/>
  <c r="C89" i="8"/>
  <c r="B88" i="8"/>
  <c r="B87" i="8"/>
  <c r="B86" i="8"/>
  <c r="B85" i="8"/>
  <c r="B84" i="8"/>
  <c r="D83" i="8"/>
  <c r="C83" i="8"/>
  <c r="B82" i="8"/>
  <c r="B81" i="8"/>
  <c r="B80" i="8"/>
  <c r="B79" i="8"/>
  <c r="B78" i="8"/>
  <c r="B77" i="8"/>
  <c r="B76" i="8"/>
  <c r="B75" i="8"/>
  <c r="D74" i="8"/>
  <c r="C74" i="8"/>
  <c r="B73" i="8"/>
  <c r="B72" i="8"/>
  <c r="B71" i="8"/>
  <c r="B70" i="8"/>
  <c r="B69" i="8"/>
  <c r="B68" i="8"/>
  <c r="B67" i="8"/>
  <c r="B66" i="8"/>
  <c r="B65" i="8"/>
  <c r="D64" i="8"/>
  <c r="C64" i="8"/>
  <c r="B50" i="8"/>
  <c r="B49" i="8"/>
  <c r="B48" i="8"/>
  <c r="B47" i="8"/>
  <c r="B46" i="8"/>
  <c r="D45" i="8"/>
  <c r="C45" i="8"/>
  <c r="B44" i="8"/>
  <c r="B43" i="8"/>
  <c r="B42" i="8"/>
  <c r="B41" i="8"/>
  <c r="B40" i="8"/>
  <c r="B39" i="8"/>
  <c r="B38" i="8"/>
  <c r="D37" i="8"/>
  <c r="C37" i="8"/>
  <c r="B36" i="8"/>
  <c r="B35" i="8"/>
  <c r="B34" i="8"/>
  <c r="B33" i="8"/>
  <c r="B32" i="8"/>
  <c r="B31" i="8"/>
  <c r="B30" i="8"/>
  <c r="B29" i="8"/>
  <c r="B28" i="8"/>
  <c r="D27" i="8"/>
  <c r="C27" i="8"/>
  <c r="B26" i="8"/>
  <c r="B25" i="8"/>
  <c r="B24" i="8"/>
  <c r="B23" i="8"/>
  <c r="B22" i="8"/>
  <c r="B21" i="8"/>
  <c r="B20" i="8"/>
  <c r="B19" i="8"/>
  <c r="D18" i="8"/>
  <c r="C18" i="8"/>
  <c r="B17" i="8"/>
  <c r="B16" i="8"/>
  <c r="B15" i="8"/>
  <c r="B14" i="8"/>
  <c r="B13" i="8"/>
  <c r="B12" i="8"/>
  <c r="B11" i="8"/>
  <c r="B10" i="8"/>
  <c r="D9" i="8"/>
  <c r="C9" i="8"/>
  <c r="C62" i="2"/>
  <c r="B62" i="2" s="1"/>
  <c r="C61" i="2"/>
  <c r="B61" i="2" s="1"/>
  <c r="C60" i="2"/>
  <c r="B60" i="2" s="1"/>
  <c r="C59" i="2"/>
  <c r="B59" i="2" s="1"/>
  <c r="C58" i="2"/>
  <c r="B58" i="2" s="1"/>
  <c r="C57" i="2"/>
  <c r="B57" i="2" s="1"/>
  <c r="C56" i="2"/>
  <c r="B56" i="2" s="1"/>
  <c r="C55" i="2"/>
  <c r="B55" i="2" s="1"/>
  <c r="C54" i="2"/>
  <c r="B54" i="2" s="1"/>
  <c r="C53" i="2"/>
  <c r="B53" i="2" s="1"/>
  <c r="C52" i="2"/>
  <c r="B52" i="2" s="1"/>
  <c r="C51" i="2"/>
  <c r="B51" i="2" s="1"/>
  <c r="C50" i="2"/>
  <c r="C49" i="2"/>
  <c r="B49" i="2" s="1"/>
  <c r="C48" i="2"/>
  <c r="B48" i="2" s="1"/>
  <c r="C47" i="2"/>
  <c r="B47" i="2" s="1"/>
  <c r="C46" i="2"/>
  <c r="B46" i="2" s="1"/>
  <c r="C45" i="2"/>
  <c r="B45" i="2" s="1"/>
  <c r="C44" i="2"/>
  <c r="B44" i="2" s="1"/>
  <c r="C43" i="2"/>
  <c r="B43" i="2" s="1"/>
  <c r="C42" i="2"/>
  <c r="B42" i="2" s="1"/>
  <c r="C41" i="2"/>
  <c r="B41" i="2" s="1"/>
  <c r="C40" i="2"/>
  <c r="B40" i="2" s="1"/>
  <c r="C39" i="2"/>
  <c r="B39" i="2" s="1"/>
  <c r="C38" i="2"/>
  <c r="B38" i="2" s="1"/>
  <c r="C37" i="2"/>
  <c r="B37" i="2" s="1"/>
  <c r="C36" i="2"/>
  <c r="B36" i="2" s="1"/>
  <c r="C35" i="2"/>
  <c r="B35" i="2" s="1"/>
  <c r="C34" i="2"/>
  <c r="B34" i="2" s="1"/>
  <c r="C33" i="2"/>
  <c r="B33" i="2" s="1"/>
  <c r="C32" i="2"/>
  <c r="B32" i="2" s="1"/>
  <c r="C31" i="2"/>
  <c r="B31" i="2" s="1"/>
  <c r="E30" i="2"/>
  <c r="C30" i="2" s="1"/>
  <c r="B30" i="2" s="1"/>
  <c r="C29" i="2"/>
  <c r="B29" i="2" s="1"/>
  <c r="B28" i="2"/>
  <c r="C27" i="2"/>
  <c r="C26" i="2"/>
  <c r="B26" i="2" s="1"/>
  <c r="C25" i="2"/>
  <c r="B25" i="2" s="1"/>
  <c r="C24" i="2"/>
  <c r="C23" i="2"/>
  <c r="C22" i="2"/>
  <c r="C21" i="2"/>
  <c r="C20" i="2"/>
  <c r="B20" i="2" s="1"/>
  <c r="C19" i="2"/>
  <c r="B19" i="2" s="1"/>
  <c r="C17" i="2"/>
  <c r="B17" i="2"/>
  <c r="B64" i="8" l="1"/>
  <c r="B37" i="8"/>
  <c r="B96" i="8"/>
  <c r="B37" i="9"/>
  <c r="B62" i="9"/>
  <c r="B87" i="9"/>
  <c r="B18" i="8"/>
  <c r="B101" i="8"/>
  <c r="B18" i="9"/>
  <c r="B72" i="9"/>
  <c r="B99" i="9"/>
  <c r="D109" i="8"/>
  <c r="D107" i="9"/>
  <c r="C107" i="9" s="1"/>
  <c r="B83" i="8"/>
  <c r="C109" i="8"/>
  <c r="B9" i="9"/>
  <c r="B45" i="9"/>
  <c r="B81" i="9"/>
  <c r="B89" i="8"/>
  <c r="B109" i="12"/>
  <c r="B27" i="9"/>
  <c r="B104" i="9"/>
  <c r="B106" i="8"/>
  <c r="B45" i="8"/>
  <c r="B9" i="8"/>
  <c r="B27" i="8"/>
  <c r="B74" i="8"/>
  <c r="B109" i="8" l="1"/>
  <c r="B107" i="9"/>
</calcChain>
</file>

<file path=xl/sharedStrings.xml><?xml version="1.0" encoding="utf-8"?>
<sst xmlns="http://schemas.openxmlformats.org/spreadsheetml/2006/main" count="2250" uniqueCount="797">
  <si>
    <t>السـكـان</t>
  </si>
  <si>
    <t xml:space="preserve">2 - 1 Evolution de la population et la densité </t>
  </si>
  <si>
    <t xml:space="preserve"> 2 -2 Population par région et milieu de résidence </t>
  </si>
  <si>
    <t>الفصل الثاني</t>
  </si>
  <si>
    <t xml:space="preserve">السكان </t>
  </si>
  <si>
    <t xml:space="preserve">CHAPITRE II </t>
  </si>
  <si>
    <t>POPULATION</t>
  </si>
  <si>
    <t>المجموع</t>
  </si>
  <si>
    <t>قروي</t>
  </si>
  <si>
    <t>حضري</t>
  </si>
  <si>
    <t>Années</t>
  </si>
  <si>
    <t>Tanger - Tétouan - Al Hoceima</t>
  </si>
  <si>
    <t xml:space="preserve">      Ensemble</t>
  </si>
  <si>
    <t xml:space="preserve">      Rural</t>
  </si>
  <si>
    <t xml:space="preserve">     Urbain</t>
  </si>
  <si>
    <t>السنوات</t>
  </si>
  <si>
    <t>3 556 729</t>
  </si>
  <si>
    <t>طنجة ــ تطوان -  الحسيمة</t>
  </si>
  <si>
    <t xml:space="preserve">       Urbain</t>
  </si>
  <si>
    <t>2 131 725</t>
  </si>
  <si>
    <t xml:space="preserve">    حضري  </t>
  </si>
  <si>
    <t xml:space="preserve">       Rural</t>
  </si>
  <si>
    <t>1 425 004</t>
  </si>
  <si>
    <t xml:space="preserve">    قروي  </t>
  </si>
  <si>
    <r>
      <t>(3)</t>
    </r>
    <r>
      <rPr>
        <sz val="10"/>
        <rFont val="Times New Roman"/>
        <family val="1"/>
      </rPr>
      <t xml:space="preserve"> 2014</t>
    </r>
  </si>
  <si>
    <t>L'Oriental</t>
  </si>
  <si>
    <r>
      <t>(3)</t>
    </r>
    <r>
      <rPr>
        <sz val="10"/>
        <rFont val="Times New Roman"/>
        <family val="1"/>
      </rPr>
      <t xml:space="preserve"> 2004</t>
    </r>
  </si>
  <si>
    <t xml:space="preserve"> 1995</t>
  </si>
  <si>
    <r>
      <t>(3)</t>
    </r>
    <r>
      <rPr>
        <sz val="10"/>
        <rFont val="Times New Roman"/>
        <family val="1"/>
      </rPr>
      <t xml:space="preserve"> 1982</t>
    </r>
  </si>
  <si>
    <t xml:space="preserve"> 1973</t>
  </si>
  <si>
    <t xml:space="preserve"> 1972</t>
  </si>
  <si>
    <t>2 314 346</t>
  </si>
  <si>
    <t>الشرق</t>
  </si>
  <si>
    <r>
      <rPr>
        <b/>
        <sz val="8"/>
        <rFont val="Times New Roman"/>
        <family val="1"/>
      </rPr>
      <t>NB</t>
    </r>
    <r>
      <rPr>
        <sz val="8"/>
        <rFont val="Times New Roman"/>
        <family val="1"/>
      </rPr>
      <t xml:space="preserve"> : Les projections ont été révisées :</t>
    </r>
  </si>
  <si>
    <t>1 513 911</t>
  </si>
  <si>
    <r>
      <rPr>
        <b/>
        <sz val="10"/>
        <rFont val="Times New Roman"/>
        <family val="1"/>
      </rPr>
      <t>ملحوظة</t>
    </r>
    <r>
      <rPr>
        <sz val="10"/>
        <rFont val="Times New Roman"/>
        <family val="1"/>
      </rPr>
      <t xml:space="preserve"> :  تمت مراجعة الإسقاطات :</t>
    </r>
  </si>
  <si>
    <t>800 435</t>
  </si>
  <si>
    <t xml:space="preserve"> Fès - Meknès</t>
  </si>
  <si>
    <t xml:space="preserve">   - Avant l'année 2004, sur la base des résultats du RGPH 2004. </t>
  </si>
  <si>
    <t xml:space="preserve">  - ما قبل سنة  2004، بناءا على نتائج الإحصاء العام للسكان والسكنى 2004.</t>
  </si>
  <si>
    <t>4 236 892</t>
  </si>
  <si>
    <t xml:space="preserve">فاس ــ مكناس </t>
  </si>
  <si>
    <t xml:space="preserve">   - Entre l'année 2004 et l'année 2014, sur la base des résultats du RGPH 2014</t>
  </si>
  <si>
    <t xml:space="preserve">  - ما بين سنتي 2004 و 2014،  بناءا على نتائج الإحصاء العام للسكان والسكنى 2014</t>
  </si>
  <si>
    <t xml:space="preserve"> (1) Projections au milieu de l'année </t>
  </si>
  <si>
    <t>2 564 220</t>
  </si>
  <si>
    <r>
      <t>(1)</t>
    </r>
    <r>
      <rPr>
        <sz val="10"/>
        <rFont val="Times New Roman"/>
        <family val="1"/>
      </rPr>
      <t xml:space="preserve">  إسقاطات وسط السنة</t>
    </r>
  </si>
  <si>
    <t>1 672 672</t>
  </si>
  <si>
    <t xml:space="preserve">Rabat - Salé - Kénitra </t>
  </si>
  <si>
    <t xml:space="preserve"> (2) Y compris les provinces sahariennes à partir de 1982</t>
  </si>
  <si>
    <r>
      <t>(2)</t>
    </r>
    <r>
      <rPr>
        <sz val="10"/>
        <rFont val="Times New Roman"/>
        <family val="1"/>
      </rPr>
      <t xml:space="preserve">  بما فيه الأقاليم الصحراوية منذ 1982</t>
    </r>
  </si>
  <si>
    <t>4 580 866</t>
  </si>
  <si>
    <t>الرباط ــ سـلا ــ القنيطرة</t>
  </si>
  <si>
    <t xml:space="preserve"> (3) Les recensements Généraux de la Population et de l'Habitat (population légale)</t>
  </si>
  <si>
    <r>
      <t>(3)</t>
    </r>
    <r>
      <rPr>
        <sz val="10"/>
        <rFont val="Times New Roman"/>
        <family val="1"/>
      </rPr>
      <t xml:space="preserve">  الإحصاءات العامة للسكان والسكنى (السكان القانونيون)</t>
    </r>
  </si>
  <si>
    <t>3 198 712</t>
  </si>
  <si>
    <t>1 382 154</t>
  </si>
  <si>
    <t xml:space="preserve">Béni  Mellal - Khénifra </t>
  </si>
  <si>
    <t>2 520 776</t>
  </si>
  <si>
    <t>بني ملال ــ خنيفرة</t>
  </si>
  <si>
    <t>1 238 739</t>
  </si>
  <si>
    <t>1 282 037</t>
  </si>
  <si>
    <t>Casablanca- Settat</t>
  </si>
  <si>
    <t>6 861 739</t>
  </si>
  <si>
    <t>الدار البيضاء - سطات</t>
  </si>
  <si>
    <t>5 050 749</t>
  </si>
  <si>
    <t>1 810 990</t>
  </si>
  <si>
    <t>Marrakech - Safi</t>
  </si>
  <si>
    <t>4 520 569</t>
  </si>
  <si>
    <t>مراكش ــ آسفي</t>
  </si>
  <si>
    <t>1 938 016</t>
  </si>
  <si>
    <t>2 582 553</t>
  </si>
  <si>
    <t>Drâa- Tafilalet</t>
  </si>
  <si>
    <t>1 635 008</t>
  </si>
  <si>
    <t>درعة ــ تافيلالت</t>
  </si>
  <si>
    <t>560 738</t>
  </si>
  <si>
    <t>1 074 270</t>
  </si>
  <si>
    <t xml:space="preserve">Souss - Massa </t>
  </si>
  <si>
    <t>2 676 847</t>
  </si>
  <si>
    <t xml:space="preserve">سوس ــ ماسة </t>
  </si>
  <si>
    <t>1 505 896</t>
  </si>
  <si>
    <t>1 170 951</t>
  </si>
  <si>
    <t>Guelmim - Oued Noun</t>
  </si>
  <si>
    <t>433 757</t>
  </si>
  <si>
    <t>كلميم ــ واد نون</t>
  </si>
  <si>
    <t>280 094</t>
  </si>
  <si>
    <t>153 663</t>
  </si>
  <si>
    <t>Laâyoune - Sakia El Hamra</t>
  </si>
  <si>
    <t>367 758</t>
  </si>
  <si>
    <t xml:space="preserve">العيون - الساقية الحمراء </t>
  </si>
  <si>
    <t>343 362</t>
  </si>
  <si>
    <t>24 396</t>
  </si>
  <si>
    <t xml:space="preserve">Dakhla - Oued Ed-Dahab </t>
  </si>
  <si>
    <t>142 955</t>
  </si>
  <si>
    <t xml:space="preserve">الداخلة - وادي الذهب </t>
  </si>
  <si>
    <t>106 277</t>
  </si>
  <si>
    <t>36 678</t>
  </si>
  <si>
    <t>Ensemble</t>
  </si>
  <si>
    <t>33 848 242</t>
  </si>
  <si>
    <t>20 432 439</t>
  </si>
  <si>
    <t>13 415 803</t>
  </si>
  <si>
    <t xml:space="preserve"> (1) Recensement Général de la Population et de l'Habitat 2014 </t>
  </si>
  <si>
    <r>
      <t>(1)</t>
    </r>
    <r>
      <rPr>
        <sz val="10"/>
        <rFont val="Times New Roman"/>
        <family val="1"/>
      </rPr>
      <t xml:space="preserve"> الإحصاء العام للسكان والسكنى 2014</t>
    </r>
  </si>
  <si>
    <t xml:space="preserve"> (2) Projections au milieu de l'année </t>
  </si>
  <si>
    <r>
      <t>(2)</t>
    </r>
    <r>
      <rPr>
        <sz val="10"/>
        <rFont val="Times New Roman"/>
        <family val="1"/>
      </rPr>
      <t xml:space="preserve">  إسقاطات وسط السنة</t>
    </r>
  </si>
  <si>
    <t xml:space="preserve"> 2 - 3 Structure de la population par région </t>
  </si>
  <si>
    <t>Année 2014</t>
  </si>
  <si>
    <t>60 سنة فأكثر</t>
  </si>
  <si>
    <t>59-15 سنة</t>
  </si>
  <si>
    <t xml:space="preserve">سنة 2014         </t>
  </si>
  <si>
    <t>60 ans et plus</t>
  </si>
  <si>
    <t>15-59 ans</t>
  </si>
  <si>
    <t>Régions</t>
  </si>
  <si>
    <t>الجهات</t>
  </si>
  <si>
    <t>العيون ــ الساقية الحمراء</t>
  </si>
  <si>
    <t xml:space="preserve">             (Recensement Général de la Population et de l'Habitat 2014). </t>
  </si>
  <si>
    <t xml:space="preserve"> 2 - 4 Population selon le groupe d'âge,  </t>
  </si>
  <si>
    <t>Groupe d'âge</t>
  </si>
  <si>
    <t>الفئة العمرية</t>
  </si>
  <si>
    <t xml:space="preserve">  Masculin </t>
  </si>
  <si>
    <t xml:space="preserve">    ذكور</t>
  </si>
  <si>
    <t xml:space="preserve">  Féminin </t>
  </si>
  <si>
    <t xml:space="preserve">    إناث      </t>
  </si>
  <si>
    <t xml:space="preserve">2 - 5 Population selon le milieu de résidence,  </t>
  </si>
  <si>
    <t>الحسيمة</t>
  </si>
  <si>
    <t>80 ans et plus</t>
  </si>
  <si>
    <t>شفشاون</t>
  </si>
  <si>
    <t>الفحص ــ أنجرة</t>
  </si>
  <si>
    <t>العرائش</t>
  </si>
  <si>
    <t>وزان</t>
  </si>
  <si>
    <t xml:space="preserve">طنجة ــ أصيلة </t>
  </si>
  <si>
    <t>تطوان</t>
  </si>
  <si>
    <t>المضيق ــ الفنيدق</t>
  </si>
  <si>
    <t xml:space="preserve">بركان </t>
  </si>
  <si>
    <t xml:space="preserve">(1) Projections au milieu de l'année </t>
  </si>
  <si>
    <t xml:space="preserve">الدريوش </t>
  </si>
  <si>
    <t xml:space="preserve">(1) إسقاطات وسط السنة </t>
  </si>
  <si>
    <t>فجيج</t>
  </si>
  <si>
    <t>جرسيف</t>
  </si>
  <si>
    <t>جرادة</t>
  </si>
  <si>
    <t>الناضور</t>
  </si>
  <si>
    <t>وجدة - أنجاد</t>
  </si>
  <si>
    <t>تاوريرت</t>
  </si>
  <si>
    <t xml:space="preserve">مكناس </t>
  </si>
  <si>
    <t>بولمان</t>
  </si>
  <si>
    <t>الحاجب</t>
  </si>
  <si>
    <t xml:space="preserve">فاس </t>
  </si>
  <si>
    <t>صفرو</t>
  </si>
  <si>
    <t>تاونات</t>
  </si>
  <si>
    <t>تازة</t>
  </si>
  <si>
    <t>مولاي يعقوب</t>
  </si>
  <si>
    <t>القنيطرة</t>
  </si>
  <si>
    <t>الخميسات</t>
  </si>
  <si>
    <t>الرباط</t>
  </si>
  <si>
    <t xml:space="preserve">سـلا </t>
  </si>
  <si>
    <t>سيدي قاسم</t>
  </si>
  <si>
    <t>سيدي سليمان</t>
  </si>
  <si>
    <t>الصخيرات ــ تمارة</t>
  </si>
  <si>
    <t>أزيلال</t>
  </si>
  <si>
    <t>بني ملال</t>
  </si>
  <si>
    <t>الفقيه بن صالح</t>
  </si>
  <si>
    <t>خنيفرة</t>
  </si>
  <si>
    <t>خريبكة</t>
  </si>
  <si>
    <t>بنسليمان</t>
  </si>
  <si>
    <t>برشيد</t>
  </si>
  <si>
    <t xml:space="preserve">الدار البيضاء </t>
  </si>
  <si>
    <t>الجديدة</t>
  </si>
  <si>
    <t>مديونة</t>
  </si>
  <si>
    <t>المحمدية</t>
  </si>
  <si>
    <t>النواصر</t>
  </si>
  <si>
    <t>سطات</t>
  </si>
  <si>
    <t>سيدي بنور</t>
  </si>
  <si>
    <t>الحوز</t>
  </si>
  <si>
    <t>شيشاوة</t>
  </si>
  <si>
    <t>قلعة السراغنة</t>
  </si>
  <si>
    <t>الصويرة</t>
  </si>
  <si>
    <t xml:space="preserve">مراكش </t>
  </si>
  <si>
    <t xml:space="preserve">الرحامنة </t>
  </si>
  <si>
    <t>آسفي</t>
  </si>
  <si>
    <t>اليوسفية</t>
  </si>
  <si>
    <t>الرشيدية</t>
  </si>
  <si>
    <t xml:space="preserve">ميدلت </t>
  </si>
  <si>
    <t xml:space="preserve">ورزازات </t>
  </si>
  <si>
    <t>تنغير</t>
  </si>
  <si>
    <t>زاكورة</t>
  </si>
  <si>
    <t>تارودانت</t>
  </si>
  <si>
    <t>طاطا</t>
  </si>
  <si>
    <t>تيزنيت</t>
  </si>
  <si>
    <t xml:space="preserve">كلميم </t>
  </si>
  <si>
    <t>طانطان</t>
  </si>
  <si>
    <t xml:space="preserve">بوجدور </t>
  </si>
  <si>
    <t>السمارة</t>
  </si>
  <si>
    <t xml:space="preserve">العيون </t>
  </si>
  <si>
    <t xml:space="preserve">طرفاية </t>
  </si>
  <si>
    <t>أوسرد</t>
  </si>
  <si>
    <t xml:space="preserve">وادي الذهب </t>
  </si>
  <si>
    <t xml:space="preserve">(1) Projections au milieu de l'année. </t>
  </si>
  <si>
    <t>(1) إسقاطات وسط السنة.</t>
  </si>
  <si>
    <t xml:space="preserve">2 - 6 Population légale selon la région     </t>
  </si>
  <si>
    <t xml:space="preserve">       et province (ou préfecture) : Ensemble</t>
  </si>
  <si>
    <t xml:space="preserve">         والإقليم (أوالعمالة) : المجموع </t>
  </si>
  <si>
    <t>الأجانب</t>
  </si>
  <si>
    <t>المغاربة</t>
  </si>
  <si>
    <t>Total</t>
  </si>
  <si>
    <t xml:space="preserve">      Etrangers</t>
  </si>
  <si>
    <t xml:space="preserve">     Marocains</t>
  </si>
  <si>
    <r>
      <t>2 - 6</t>
    </r>
    <r>
      <rPr>
        <b/>
        <sz val="16"/>
        <rFont val="Times New Roman"/>
        <family val="1"/>
      </rPr>
      <t xml:space="preserve">  السكان القانونيون حسب الجهة</t>
    </r>
  </si>
  <si>
    <r>
      <t xml:space="preserve">       et province (ou préfecture) : Ensemble</t>
    </r>
    <r>
      <rPr>
        <sz val="10"/>
        <rFont val="Times New Roman"/>
        <family val="1"/>
      </rPr>
      <t xml:space="preserve"> (suite)</t>
    </r>
  </si>
  <si>
    <r>
      <t xml:space="preserve">         والإقليم (أوالعمالة) : المجموع </t>
    </r>
    <r>
      <rPr>
        <sz val="12"/>
        <rFont val="Times New Roman"/>
        <family val="1"/>
      </rPr>
      <t>(تابع)</t>
    </r>
  </si>
  <si>
    <t xml:space="preserve">2 - 7 Population légale selon la région     </t>
  </si>
  <si>
    <t xml:space="preserve">       et province (ou préfecture) : Milieu urbain</t>
  </si>
  <si>
    <t xml:space="preserve">         والإقليم (أوالعمالة) : الوسط الحضري</t>
  </si>
  <si>
    <t xml:space="preserve">.(الإحصاء العام للسكان والسكنى 2014)             </t>
  </si>
  <si>
    <r>
      <t xml:space="preserve">    et province (ou préfecture) : Milieu urbain</t>
    </r>
    <r>
      <rPr>
        <sz val="14"/>
        <rFont val="Times New Roman"/>
        <family val="1"/>
      </rPr>
      <t xml:space="preserve"> </t>
    </r>
    <r>
      <rPr>
        <sz val="8"/>
        <rFont val="Times New Roman"/>
        <family val="1"/>
      </rPr>
      <t xml:space="preserve">(suite) </t>
    </r>
  </si>
  <si>
    <r>
      <t xml:space="preserve">     والإقليم (أوالعمالة) : الوسط الحضري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</si>
  <si>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 xml:space="preserve">2 -8 Population légale selon la région     </t>
  </si>
  <si>
    <r>
      <t xml:space="preserve">         والإقليم (أوالعمالة) : الوسط القروي</t>
    </r>
    <r>
      <rPr>
        <b/>
        <sz val="16"/>
        <rFont val="Times New Roman"/>
        <family val="1"/>
      </rPr>
      <t xml:space="preserve"> </t>
    </r>
  </si>
  <si>
    <t xml:space="preserve">2 - 8 Population légale selon la région     </t>
  </si>
  <si>
    <t>Souss - Massa</t>
  </si>
  <si>
    <t>En milliers</t>
  </si>
  <si>
    <t xml:space="preserve"> بالآلاف</t>
  </si>
  <si>
    <t>Année</t>
  </si>
  <si>
    <t>السنة</t>
  </si>
  <si>
    <t>Urbain</t>
  </si>
  <si>
    <t>Rural</t>
  </si>
  <si>
    <t>(1) Projections au milieu de l'année.</t>
  </si>
  <si>
    <t xml:space="preserve">           région et province (ou préfecture)</t>
  </si>
  <si>
    <r>
      <t xml:space="preserve">           région et province (ou préfecture)</t>
    </r>
    <r>
      <rPr>
        <sz val="10"/>
        <rFont val="Times New Roman"/>
        <family val="1"/>
      </rPr>
      <t xml:space="preserve"> 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</si>
  <si>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t xml:space="preserve">           d'accroissements naturel et global  </t>
  </si>
  <si>
    <t xml:space="preserve">          الطبيعية والإجمالية للسكـان حسب</t>
  </si>
  <si>
    <t xml:space="preserve">           de la population selon le milieu de résidence</t>
  </si>
  <si>
    <t xml:space="preserve">          وسـط الإقـامـة</t>
  </si>
  <si>
    <t>En p.mille</t>
  </si>
  <si>
    <t>في الألف</t>
  </si>
  <si>
    <t>Population urbaine</t>
  </si>
  <si>
    <t>الســكان الحــضريون</t>
  </si>
  <si>
    <t>Taux d'Accroiss. Naturel</t>
  </si>
  <si>
    <t>معدل الزيادة الطبيعية للسكان</t>
  </si>
  <si>
    <t>Taux Brut de Natalité</t>
  </si>
  <si>
    <t>المعدل الخام للولادة</t>
  </si>
  <si>
    <t>Taux Brut de Mortalité</t>
  </si>
  <si>
    <t>المعدل الخام للوفاة</t>
  </si>
  <si>
    <t>Taux d'Accroiss. Global</t>
  </si>
  <si>
    <t>معدل الزيادة الإجمالية للسكان</t>
  </si>
  <si>
    <t>Taux de Migration Nette</t>
  </si>
  <si>
    <t>معدل الهجرة الصافية</t>
  </si>
  <si>
    <t>Population rurale</t>
  </si>
  <si>
    <t>الســـكان القــرويون</t>
  </si>
  <si>
    <r>
      <t xml:space="preserve">         </t>
    </r>
    <r>
      <rPr>
        <b/>
        <sz val="16"/>
        <rFont val="Times New Roman"/>
        <family val="1"/>
      </rPr>
      <t xml:space="preserve"> حسب الحالة الزواجية والجنس </t>
    </r>
    <r>
      <rPr>
        <b/>
        <sz val="14"/>
        <rFont val="Times New Roman"/>
        <family val="1"/>
      </rPr>
      <t>(%)</t>
    </r>
  </si>
  <si>
    <t>Population totale</t>
  </si>
  <si>
    <t>مــجـمـوع السـكان</t>
  </si>
  <si>
    <t>إناث</t>
  </si>
  <si>
    <t>ذكور</t>
  </si>
  <si>
    <t xml:space="preserve">           sexe et milieu de résidence</t>
  </si>
  <si>
    <t xml:space="preserve">          الجنس ووسط الإقامة</t>
  </si>
  <si>
    <t>الحالة العائلية</t>
  </si>
  <si>
    <t>En années</t>
  </si>
  <si>
    <t xml:space="preserve">Célibataire </t>
  </si>
  <si>
    <t>بالسنوات</t>
  </si>
  <si>
    <t xml:space="preserve"> قروي</t>
  </si>
  <si>
    <t>عازب</t>
  </si>
  <si>
    <t>حضـري</t>
  </si>
  <si>
    <t xml:space="preserve">Marié </t>
  </si>
  <si>
    <t>متزوج</t>
  </si>
  <si>
    <t xml:space="preserve">Divorcé </t>
  </si>
  <si>
    <t>مطلق</t>
  </si>
  <si>
    <t xml:space="preserve">Veuf </t>
  </si>
  <si>
    <t>أرمل</t>
  </si>
  <si>
    <t xml:space="preserve">Total </t>
  </si>
  <si>
    <t xml:space="preserve"> Rural</t>
  </si>
  <si>
    <t xml:space="preserve"> urbain</t>
  </si>
  <si>
    <t>Sexe</t>
  </si>
  <si>
    <t>الجنس</t>
  </si>
  <si>
    <t>Hommes</t>
  </si>
  <si>
    <t>Femmes</t>
  </si>
  <si>
    <t xml:space="preserve">           des femmes par milieu de résidence</t>
  </si>
  <si>
    <t xml:space="preserve">           للنساء  حسب وسط الإقامة</t>
  </si>
  <si>
    <t>Hommes+Femmes</t>
  </si>
  <si>
    <t xml:space="preserve">         </t>
  </si>
  <si>
    <t>ذكور+إناث</t>
  </si>
  <si>
    <t>وسط الإقامة</t>
  </si>
  <si>
    <t xml:space="preserve">           des femmes par région</t>
  </si>
  <si>
    <t xml:space="preserve">           للنساء  حسب الجهات</t>
  </si>
  <si>
    <t xml:space="preserve">           le sexe et le milieu de résidence</t>
  </si>
  <si>
    <t xml:space="preserve">          selon le sexe </t>
  </si>
  <si>
    <t xml:space="preserve">          حسب الجنس</t>
  </si>
  <si>
    <t>2009-2010</t>
  </si>
  <si>
    <t xml:space="preserve">   2010-2009</t>
  </si>
  <si>
    <t>Masculin</t>
  </si>
  <si>
    <t>Feminin</t>
  </si>
  <si>
    <t xml:space="preserve">في الألف  </t>
  </si>
  <si>
    <t>Quotient de mortalité infanto-juvénile (0-5 ans)</t>
  </si>
  <si>
    <t>معدل وفيات الأطفال (0-5 سنوات)</t>
  </si>
  <si>
    <t>Quotient de mortalité juvénile (1-4 ans)</t>
  </si>
  <si>
    <t>معدل وفيات الأطفال (1-4 سنوات)</t>
  </si>
  <si>
    <t>Quotient de mortalité infantile (moins d'un an)</t>
  </si>
  <si>
    <t>معدل وفيات الأطفال (أقل من سنة)</t>
  </si>
  <si>
    <t xml:space="preserve">          selon le milieu de résidence </t>
  </si>
  <si>
    <r>
      <t xml:space="preserve">         </t>
    </r>
    <r>
      <rPr>
        <b/>
        <sz val="16"/>
        <rFont val="Times New Roman"/>
        <family val="1"/>
      </rPr>
      <t xml:space="preserve"> حسب وسط الإقامة</t>
    </r>
  </si>
  <si>
    <t xml:space="preserve">في الألف </t>
  </si>
  <si>
    <t>بالآلاف</t>
  </si>
  <si>
    <t>المغرب</t>
  </si>
  <si>
    <t>الخارج</t>
  </si>
  <si>
    <t>Origine</t>
  </si>
  <si>
    <t>Maroc</t>
  </si>
  <si>
    <t>Etranger</t>
  </si>
  <si>
    <t>المصدر</t>
  </si>
  <si>
    <t>…</t>
  </si>
  <si>
    <t>الوافدون</t>
  </si>
  <si>
    <t>المغادرون</t>
  </si>
  <si>
    <t>الرصيد</t>
  </si>
  <si>
    <t>Entrants</t>
  </si>
  <si>
    <t>Sortants</t>
  </si>
  <si>
    <t>Solde</t>
  </si>
  <si>
    <t>Oued Ed-Dahab - Lagouira</t>
  </si>
  <si>
    <t>وادي الذهب - لكويرة</t>
  </si>
  <si>
    <t>Laâyoune - Boujdour - Sakia El Hamra</t>
  </si>
  <si>
    <t>العيون - بوجدور - الساقية الحمراء</t>
  </si>
  <si>
    <t>Guelmim - Es-Semara</t>
  </si>
  <si>
    <t>كلميم - السمارة</t>
  </si>
  <si>
    <t>Souss - Massa - Drâa</t>
  </si>
  <si>
    <t>سوس - ماسة - درعة</t>
  </si>
  <si>
    <t>Gharb - Chrarda - Béni Hssen</t>
  </si>
  <si>
    <t>الغرب - الشراردة - بني حسن</t>
  </si>
  <si>
    <t>Chaouia - Ouardigha</t>
  </si>
  <si>
    <t>الشاوية - ورديغة</t>
  </si>
  <si>
    <t>Marrakech - Tensift - Al Haouz</t>
  </si>
  <si>
    <t>مراكش - تانسيفت - الحوز</t>
  </si>
  <si>
    <t>Oriental</t>
  </si>
  <si>
    <t>Grand Casablanca</t>
  </si>
  <si>
    <t>الدار البيضاء الكبرى</t>
  </si>
  <si>
    <t>Rabat - Salé - Zemmour - Zaër</t>
  </si>
  <si>
    <t>الرباط - سـلا - زمور - زعير</t>
  </si>
  <si>
    <t>Doukkala - Abda</t>
  </si>
  <si>
    <t>دكالة - عبدة</t>
  </si>
  <si>
    <t>Tadla - Azilal</t>
  </si>
  <si>
    <t>تادلة - أزيلال</t>
  </si>
  <si>
    <t>Meknès - Tafilalet</t>
  </si>
  <si>
    <t>مكناس - تافيلالت</t>
  </si>
  <si>
    <t>Fès - Boulemane</t>
  </si>
  <si>
    <t>فاس - بولمان</t>
  </si>
  <si>
    <t>Taza - Al Hoceima - Taounate</t>
  </si>
  <si>
    <t>تازة - الحسيمة - تاونات</t>
  </si>
  <si>
    <t>Tanger - Tétouan</t>
  </si>
  <si>
    <t>طنجة - تطوان</t>
  </si>
  <si>
    <t xml:space="preserve"> -</t>
  </si>
  <si>
    <t xml:space="preserve">             Démographique à Passages Répétés 2009-2010).</t>
  </si>
  <si>
    <t xml:space="preserve">              الديمغرافي المتعدد الزيارات 2009-2010).</t>
  </si>
  <si>
    <t>Type des actes de mariages</t>
  </si>
  <si>
    <t>نوع  رسوم الزواج</t>
  </si>
  <si>
    <t>Majeures ayant contracté leur mariage elles mêmes</t>
  </si>
  <si>
    <t>زواج الراشدة التي عقدت زواجها بنفسها</t>
  </si>
  <si>
    <t>Mariage des mineurs</t>
  </si>
  <si>
    <t>دون سن الأهلية</t>
  </si>
  <si>
    <t>Polygamie</t>
  </si>
  <si>
    <t>التعدد</t>
  </si>
  <si>
    <t>Mariage de l'handicapé mental</t>
  </si>
  <si>
    <t>المصاب بإعاقة ذهنية</t>
  </si>
  <si>
    <t>Etrangers et convertis à l'Islam</t>
  </si>
  <si>
    <t>معتنقو الإسلام والأجانب</t>
  </si>
  <si>
    <t>Reprise de la vie conjugale après divorce révocable</t>
  </si>
  <si>
    <t>رجعة</t>
  </si>
  <si>
    <t>Reprise de la vie conjugale après divorce irrévocable</t>
  </si>
  <si>
    <t>مراجعة (تجديد عقد الزواج)</t>
  </si>
  <si>
    <t>Total des actes de mariage</t>
  </si>
  <si>
    <t>مجموع رسوم الزواج</t>
  </si>
  <si>
    <t xml:space="preserve">  Masculin</t>
  </si>
  <si>
    <t xml:space="preserve">  ذكور</t>
  </si>
  <si>
    <t xml:space="preserve">  Féminin</t>
  </si>
  <si>
    <t xml:space="preserve">  إناث</t>
  </si>
  <si>
    <t>Milieu de résidence</t>
  </si>
  <si>
    <t xml:space="preserve">  Résidents en milieu rural</t>
  </si>
  <si>
    <t xml:space="preserve">  القاطنين بالبادية</t>
  </si>
  <si>
    <t xml:space="preserve">  Résidents en milieu urbain</t>
  </si>
  <si>
    <t xml:space="preserve">  القاطنين بالمدينة</t>
  </si>
  <si>
    <t>Type d'activité</t>
  </si>
  <si>
    <t>نوع النشاط</t>
  </si>
  <si>
    <t xml:space="preserve">  Occupants un emploi</t>
  </si>
  <si>
    <t xml:space="preserve">  المشتغلون</t>
  </si>
  <si>
    <t xml:space="preserve">  Sans emploi</t>
  </si>
  <si>
    <t xml:space="preserve">  بدون عمل</t>
  </si>
  <si>
    <t xml:space="preserve">      et ceux convertis à l'Islam, le mariage de l'handicapé mental  et en plus ceux qui ont repris</t>
  </si>
  <si>
    <t xml:space="preserve">      la vie conjugale après divorce révocable et les majeures ayant contracté leur mariage elles mêmes</t>
  </si>
  <si>
    <t>Type des actes de divorce</t>
  </si>
  <si>
    <t>نوع رسوم الطلاق</t>
  </si>
  <si>
    <t>Révocable</t>
  </si>
  <si>
    <t>الرجعي</t>
  </si>
  <si>
    <t>Moyennant compensation (Khola)</t>
  </si>
  <si>
    <t>الخلعي</t>
  </si>
  <si>
    <t>Avant consommation</t>
  </si>
  <si>
    <t>قبل البناء</t>
  </si>
  <si>
    <t>Par consentement mutuel</t>
  </si>
  <si>
    <t>الاتفاقي</t>
  </si>
  <si>
    <t>A l'initiative de l'épouse exerçant un droit d'option</t>
  </si>
  <si>
    <t>المملك</t>
  </si>
  <si>
    <t>Prononcé suite à deux précédents divorces successifs</t>
  </si>
  <si>
    <t>المكمل للثلاث</t>
  </si>
  <si>
    <t>Total des actes de divorce</t>
  </si>
  <si>
    <t>مجموع رسوم الطلاق</t>
  </si>
  <si>
    <t>Cause de divorce</t>
  </si>
  <si>
    <t>سبب التطليق</t>
  </si>
  <si>
    <t xml:space="preserve">  Discorde (chiqaq)</t>
  </si>
  <si>
    <t xml:space="preserve">  الشقاق</t>
  </si>
  <si>
    <t xml:space="preserve">  Manquement à l'une des conditions stipulées</t>
  </si>
  <si>
    <t xml:space="preserve">  الإخلال بشرط </t>
  </si>
  <si>
    <t xml:space="preserve">   dans l'acte de mariage ou pour préjudice subi</t>
  </si>
  <si>
    <t xml:space="preserve">  في عقد الزواج أو الضرر</t>
  </si>
  <si>
    <t xml:space="preserve">  Défaut d'entretien</t>
  </si>
  <si>
    <t xml:space="preserve">  عدم الإنفاق</t>
  </si>
  <si>
    <t xml:space="preserve">  Absence du conjoint</t>
  </si>
  <si>
    <t xml:space="preserve">  الغياب</t>
  </si>
  <si>
    <t xml:space="preserve">  Vice rédhibitoire chez le conjoint</t>
  </si>
  <si>
    <t xml:space="preserve">  العيب</t>
  </si>
  <si>
    <t xml:space="preserve">  Serment de continence ou de délaissement</t>
  </si>
  <si>
    <t xml:space="preserve">  الإيلاء والهجر</t>
  </si>
  <si>
    <r>
      <rPr>
        <b/>
        <vertAlign val="superscript"/>
        <sz val="10"/>
        <rFont val="Times New Roman"/>
        <family val="1"/>
      </rPr>
      <t>(1)</t>
    </r>
    <r>
      <rPr>
        <b/>
        <sz val="10"/>
        <rFont val="Times New Roman"/>
        <family val="1"/>
      </rPr>
      <t>2014</t>
    </r>
  </si>
  <si>
    <r>
      <t xml:space="preserve">           région et province (ou préfecture)</t>
    </r>
    <r>
      <rPr>
        <vertAlign val="superscript"/>
        <sz val="14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</si>
  <si>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            du chef de ménage par milieu de résidence</t>
    </r>
    <r>
      <rPr>
        <b/>
        <vertAlign val="superscript"/>
        <sz val="14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</si>
  <si>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    selon le milieu de résidence</t>
    </r>
    <r>
      <rPr>
        <b/>
        <vertAlign val="superscript"/>
        <sz val="14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</si>
  <si>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>2014</t>
    </r>
    <r>
      <rPr>
        <vertAlign val="superscript"/>
        <sz val="10"/>
        <rFont val="Times New Roman"/>
        <family val="1"/>
      </rPr>
      <t xml:space="preserve"> (3)</t>
    </r>
  </si>
  <si>
    <r>
      <t>2004</t>
    </r>
    <r>
      <rPr>
        <vertAlign val="superscript"/>
        <sz val="10"/>
        <rFont val="Times New Roman"/>
        <family val="1"/>
      </rPr>
      <t xml:space="preserve"> (3)</t>
    </r>
  </si>
  <si>
    <r>
      <t>1994</t>
    </r>
    <r>
      <rPr>
        <vertAlign val="superscript"/>
        <sz val="10"/>
        <rFont val="Times New Roman"/>
        <family val="1"/>
      </rPr>
      <t xml:space="preserve"> (3)</t>
    </r>
  </si>
  <si>
    <r>
      <rPr>
        <vertAlign val="superscript"/>
        <sz val="10"/>
        <rFont val="Times New Roman"/>
        <family val="1"/>
      </rPr>
      <t xml:space="preserve"> (3)</t>
    </r>
    <r>
      <rPr>
        <sz val="10"/>
        <rFont val="Times New Roman"/>
        <family val="1"/>
      </rPr>
      <t xml:space="preserve"> 1994</t>
    </r>
  </si>
  <si>
    <r>
      <t xml:space="preserve">1982 </t>
    </r>
    <r>
      <rPr>
        <vertAlign val="superscript"/>
        <sz val="10"/>
        <rFont val="Times New Roman"/>
        <family val="1"/>
      </rPr>
      <t>(3)</t>
    </r>
  </si>
  <si>
    <r>
      <t xml:space="preserve">1971 </t>
    </r>
    <r>
      <rPr>
        <vertAlign val="superscript"/>
        <sz val="10"/>
        <rFont val="Times New Roman"/>
        <family val="1"/>
      </rPr>
      <t xml:space="preserve">(3) </t>
    </r>
  </si>
  <si>
    <r>
      <t xml:space="preserve"> </t>
    </r>
    <r>
      <rPr>
        <vertAlign val="superscript"/>
        <sz val="10"/>
        <rFont val="Times New Roman"/>
        <family val="1"/>
      </rPr>
      <t>(3)</t>
    </r>
    <r>
      <rPr>
        <sz val="10"/>
        <rFont val="Times New Roman"/>
        <family val="1"/>
      </rPr>
      <t xml:space="preserve"> 1971</t>
    </r>
  </si>
  <si>
    <r>
      <t>1960</t>
    </r>
    <r>
      <rPr>
        <vertAlign val="superscript"/>
        <sz val="10"/>
        <rFont val="Times New Roman"/>
        <family val="1"/>
      </rPr>
      <t xml:space="preserve"> (3)</t>
    </r>
  </si>
  <si>
    <r>
      <t xml:space="preserve"> </t>
    </r>
    <r>
      <rPr>
        <vertAlign val="superscript"/>
        <sz val="10"/>
        <rFont val="Times New Roman"/>
        <family val="1"/>
      </rPr>
      <t>(3)</t>
    </r>
    <r>
      <rPr>
        <sz val="10"/>
        <rFont val="Times New Roman"/>
        <family val="1"/>
      </rPr>
      <t xml:space="preserve"> 1960</t>
    </r>
  </si>
  <si>
    <t>Fès - Meknès</t>
  </si>
  <si>
    <r>
      <t xml:space="preserve">         région et province (ou préfecture)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</si>
  <si>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الجهة والإقليم (أوالعمالة) </t>
    </r>
    <r>
      <rPr>
        <vertAlign val="superscript"/>
        <sz val="11"/>
        <rFont val="Times New Roman"/>
        <family val="1"/>
      </rPr>
      <t>(1)</t>
    </r>
  </si>
  <si>
    <r>
      <t xml:space="preserve">         région et province (ou préfecture)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</si>
  <si>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t xml:space="preserve">       et province (ou préfecture) : Milieu rural</t>
  </si>
  <si>
    <r>
      <t xml:space="preserve">        et province (ou préfecture) : Milieu rural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</si>
  <si>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         والإقليم (أوالعمالة) : الوسط القروي</t>
    </r>
    <r>
      <rPr>
        <sz val="12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</si>
  <si>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r>
      <t xml:space="preserve">           région et province (ou préfecture)</t>
    </r>
    <r>
      <rPr>
        <vertAlign val="superscript"/>
        <sz val="14"/>
        <rFont val="Times New Roman"/>
        <family val="1"/>
      </rPr>
      <t xml:space="preserve"> (1)</t>
    </r>
  </si>
  <si>
    <r>
      <t xml:space="preserve">          الجهة والإقليم (أوالعمالة) </t>
    </r>
    <r>
      <rPr>
        <vertAlign val="superscript"/>
        <sz val="16"/>
        <rFont val="Times New Roman"/>
        <family val="1"/>
      </rPr>
      <t>(1)</t>
    </r>
  </si>
  <si>
    <t>ذكور+ إناث</t>
  </si>
  <si>
    <t xml:space="preserve"> سنة 2014         </t>
  </si>
  <si>
    <r>
      <t xml:space="preserve">  2 - 7</t>
    </r>
    <r>
      <rPr>
        <b/>
        <sz val="16"/>
        <rFont val="Times New Roman"/>
        <family val="1"/>
      </rPr>
      <t xml:space="preserve">  السكان القانونيون حسب الجهة</t>
    </r>
  </si>
  <si>
    <r>
      <t xml:space="preserve">  2 - 8</t>
    </r>
    <r>
      <rPr>
        <b/>
        <sz val="16"/>
        <rFont val="Times New Roman"/>
        <family val="1"/>
      </rPr>
      <t xml:space="preserve">  السكان القانونيون حسب الجهة</t>
    </r>
  </si>
  <si>
    <r>
      <t xml:space="preserve"> 2 - 8</t>
    </r>
    <r>
      <rPr>
        <b/>
        <sz val="16"/>
        <rFont val="Times New Roman"/>
        <family val="1"/>
      </rPr>
      <t xml:space="preserve">  السكان القانونيون حسب الجهة</t>
    </r>
  </si>
  <si>
    <t xml:space="preserve">  سنة 2014         </t>
  </si>
  <si>
    <r>
      <t xml:space="preserve">          </t>
    </r>
    <r>
      <rPr>
        <b/>
        <sz val="16"/>
        <rFont val="Times New Roman"/>
        <family val="1"/>
      </rPr>
      <t xml:space="preserve"> القاصرين </t>
    </r>
    <r>
      <rPr>
        <vertAlign val="superscript"/>
        <sz val="10"/>
        <rFont val="Times New Roman"/>
        <family val="1"/>
      </rPr>
      <t>(2)</t>
    </r>
  </si>
  <si>
    <r>
      <t xml:space="preserve">               </t>
    </r>
    <r>
      <rPr>
        <b/>
        <sz val="14"/>
        <rFont val="Times New Roman"/>
        <family val="1"/>
      </rPr>
      <t xml:space="preserve">des mineurs </t>
    </r>
    <r>
      <rPr>
        <vertAlign val="superscript"/>
        <sz val="10"/>
        <rFont val="Times New Roman"/>
        <family val="1"/>
      </rPr>
      <t>(2)</t>
    </r>
  </si>
  <si>
    <t xml:space="preserve">إناث      </t>
  </si>
  <si>
    <t xml:space="preserve"> Source : Haut-Commissariat au Plan. </t>
  </si>
  <si>
    <t xml:space="preserve"> Source : Haut-Commissariat au Plan.</t>
  </si>
  <si>
    <t>المصدر : المندوبية السامية للتخطيط.</t>
  </si>
  <si>
    <t>المصدر :  المندوبية السامية للتخطيط .</t>
  </si>
  <si>
    <t>Source :  Haut-Commissariat au Plan.</t>
  </si>
  <si>
    <t xml:space="preserve"> 2 - 5  السكان حسب وسط الإقامة،</t>
  </si>
  <si>
    <r>
      <t xml:space="preserve">        الجهة والإقليم (أوالعمالة) </t>
    </r>
    <r>
      <rPr>
        <vertAlign val="superscript"/>
        <sz val="12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</si>
  <si>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r>
      <rPr>
        <b/>
        <sz val="14"/>
        <rFont val="Times New Roman"/>
        <family val="1"/>
      </rPr>
      <t>2 - 1</t>
    </r>
    <r>
      <rPr>
        <b/>
        <sz val="16"/>
        <rFont val="Times New Roman"/>
        <family val="1"/>
      </rPr>
      <t xml:space="preserve"> تطورالسكان والكثافة </t>
    </r>
  </si>
  <si>
    <r>
      <t xml:space="preserve"> </t>
    </r>
    <r>
      <rPr>
        <b/>
        <sz val="14"/>
        <rFont val="Times New Roman"/>
        <family val="1"/>
      </rPr>
      <t>2-2</t>
    </r>
    <r>
      <rPr>
        <b/>
        <sz val="16"/>
        <rFont val="Times New Roman"/>
        <family val="1"/>
      </rPr>
      <t xml:space="preserve"> السكان  حسب الجهة  ووسط الإقامة </t>
    </r>
  </si>
  <si>
    <r>
      <rPr>
        <b/>
        <sz val="14"/>
        <rFont val="Times New Roman"/>
        <family val="1"/>
      </rPr>
      <t xml:space="preserve"> 2 - 3</t>
    </r>
    <r>
      <rPr>
        <b/>
        <sz val="16"/>
        <rFont val="Times New Roman"/>
        <family val="1"/>
      </rPr>
      <t xml:space="preserve">  بنية السكان حسب الجهة والفئات </t>
    </r>
  </si>
  <si>
    <r>
      <rPr>
        <b/>
        <sz val="14"/>
        <rFont val="Times New Roman"/>
        <family val="1"/>
      </rPr>
      <t xml:space="preserve"> 2 - 4 </t>
    </r>
    <r>
      <rPr>
        <b/>
        <sz val="16"/>
        <rFont val="Times New Roman"/>
        <family val="1"/>
      </rPr>
      <t xml:space="preserve"> السكان حسب الفئة العمرية،  </t>
    </r>
  </si>
  <si>
    <r>
      <rPr>
        <b/>
        <sz val="14"/>
        <rFont val="Times New Roman"/>
        <family val="1"/>
      </rPr>
      <t xml:space="preserve"> 2 - 5 </t>
    </r>
    <r>
      <rPr>
        <b/>
        <sz val="16"/>
        <rFont val="Times New Roman"/>
        <family val="1"/>
      </rPr>
      <t xml:space="preserve"> السكان حسب وسط الإقامة،</t>
    </r>
  </si>
  <si>
    <r>
      <t xml:space="preserve"> </t>
    </r>
    <r>
      <rPr>
        <b/>
        <sz val="14"/>
        <rFont val="Times New Roman"/>
        <family val="1"/>
      </rPr>
      <t xml:space="preserve">2 - 6 </t>
    </r>
    <r>
      <rPr>
        <b/>
        <sz val="16"/>
        <rFont val="Times New Roman"/>
        <family val="1"/>
      </rPr>
      <t xml:space="preserve"> السكان القانونيون حسب الجهة</t>
    </r>
  </si>
  <si>
    <t xml:space="preserve">المصدر :  المندوبية السامية للتخطيط. </t>
  </si>
  <si>
    <t xml:space="preserve">            </t>
  </si>
  <si>
    <t xml:space="preserve">المصدر :  المندوبية السامية للتخطيط، (البحث الوطني </t>
  </si>
  <si>
    <t xml:space="preserve">Source : Haut-Commissariat au Plan,(Enquête Nationale </t>
  </si>
  <si>
    <t xml:space="preserve">(1)  في غير حالات التعدد وزواج معتنقي الإسلام والأجانب </t>
  </si>
  <si>
    <t>(2)  الأشخاص الذين تقل أعمارهم على 18 سنة</t>
  </si>
  <si>
    <t xml:space="preserve">(1) Dans les situations autres que la polygamie, le mariage des étrangers </t>
  </si>
  <si>
    <t>(2) Personnes âgées de moins de 18 ans</t>
  </si>
  <si>
    <t xml:space="preserve">       والمصابين بإعاقة ذهنية  وكذا الزواج الرجعي،</t>
  </si>
  <si>
    <t xml:space="preserve">       والراشدة التي عقدت زواجها بنفسها</t>
  </si>
  <si>
    <t xml:space="preserve">              </t>
  </si>
  <si>
    <t xml:space="preserve">المصدر : المندوبية السامية للتخطيط. </t>
  </si>
  <si>
    <t>Source :  Haut-Commissariat au Plan .</t>
  </si>
  <si>
    <t xml:space="preserve">(1) الإحصاء العام  للسكان والسكنى 2004 و2014.    </t>
  </si>
  <si>
    <t>(1) Recensement Général de la Population et de l'Habitat 2004 et 2014.</t>
  </si>
  <si>
    <t xml:space="preserve">                          </t>
  </si>
  <si>
    <t>المصدر : المندوبية السامية للتخطيط (الإحصاء العام للسكان والسكنى 2014).</t>
  </si>
  <si>
    <t xml:space="preserve"> Source : Haut-Commissariat au Plan (Recensement Général de la Population et de l'Habitat 2014).</t>
  </si>
  <si>
    <t xml:space="preserve">Source : Haut-Commissariat au Plan. </t>
  </si>
  <si>
    <t>Source : Haut-Commissariat au Plan (Enquête Nationale Démographique à Passages Répétés 2009-2010,</t>
  </si>
  <si>
    <t xml:space="preserve">           </t>
  </si>
  <si>
    <t>المصدر :  المندوبية السامية للتخطيط (البحث الوطني الديمغرافي</t>
  </si>
  <si>
    <t xml:space="preserve"> Source : Haut-Commissariat au Plan (Recensement Général de la Population et de l'Habitat 2014). </t>
  </si>
  <si>
    <t>(2) Recensement Général de la Population et de l'Habitat.</t>
  </si>
  <si>
    <r>
      <t>(2)</t>
    </r>
    <r>
      <rPr>
        <sz val="10"/>
        <rFont val="Times New Roman"/>
        <family val="1"/>
      </rPr>
      <t xml:space="preserve"> الإحصاء العام للسكان والسكنى.</t>
    </r>
  </si>
  <si>
    <t>0-1 ans</t>
  </si>
  <si>
    <t>2-3 ans</t>
  </si>
  <si>
    <t>4-5 ans</t>
  </si>
  <si>
    <t>6-11 ans</t>
  </si>
  <si>
    <t>12-14 ans</t>
  </si>
  <si>
    <t>15-17 ans</t>
  </si>
  <si>
    <t>1-0 سنة</t>
  </si>
  <si>
    <t>3-2 سنة</t>
  </si>
  <si>
    <t>5-4 سنة</t>
  </si>
  <si>
    <t>11-6 سنة</t>
  </si>
  <si>
    <t>14-12 سنة</t>
  </si>
  <si>
    <t>17-15 سنة</t>
  </si>
  <si>
    <t>18-24 ans</t>
  </si>
  <si>
    <t>18-59 ans</t>
  </si>
  <si>
    <t>25-49 ans</t>
  </si>
  <si>
    <t>50-59 ans</t>
  </si>
  <si>
    <t>18-49 ans</t>
  </si>
  <si>
    <t>15-49 ans</t>
  </si>
  <si>
    <t>60-69 ans</t>
  </si>
  <si>
    <t>70 ans et plus</t>
  </si>
  <si>
    <t>Source : Ministère de la Justice.</t>
  </si>
  <si>
    <t>المصدر : وزارة العدل.</t>
  </si>
  <si>
    <t xml:space="preserve">      المصدر : وزارة العدل.</t>
  </si>
  <si>
    <t xml:space="preserve">  Source : Ministère de la Justice.</t>
  </si>
  <si>
    <t xml:space="preserve">          selon les grands groupes d'âges (en %)</t>
  </si>
  <si>
    <t xml:space="preserve">         العمرية الكبرى (ب %)</t>
  </si>
  <si>
    <t>2 - 9 Evolution de la population infantile</t>
  </si>
  <si>
    <t>2 - 10 Evolution de la population d'âge actif</t>
  </si>
  <si>
    <t>2 - 12 Evolution de l'effectif des personnes</t>
  </si>
  <si>
    <r>
      <t xml:space="preserve"> 2 - 9</t>
    </r>
    <r>
      <rPr>
        <b/>
        <sz val="16"/>
        <rFont val="Times New Roman"/>
        <family val="1"/>
      </rPr>
      <t xml:space="preserve"> تطور عدد الأطفال حسب </t>
    </r>
  </si>
  <si>
    <t xml:space="preserve">Al Hoceima </t>
  </si>
  <si>
    <t>Chefchaouen</t>
  </si>
  <si>
    <t>Fahs-Anjra</t>
  </si>
  <si>
    <t>Larache</t>
  </si>
  <si>
    <t>Ouezzane</t>
  </si>
  <si>
    <t>Tanger-Assilah</t>
  </si>
  <si>
    <t>Tétouan</t>
  </si>
  <si>
    <t>M'Diq-Fnideq</t>
  </si>
  <si>
    <t>Berkane</t>
  </si>
  <si>
    <t>Driouch</t>
  </si>
  <si>
    <t xml:space="preserve">Figuig </t>
  </si>
  <si>
    <t>Guercif</t>
  </si>
  <si>
    <t xml:space="preserve">Jerada </t>
  </si>
  <si>
    <t xml:space="preserve">Nador </t>
  </si>
  <si>
    <t xml:space="preserve">Oujda-Angad </t>
  </si>
  <si>
    <t>Taourirt</t>
  </si>
  <si>
    <t>Meknès</t>
  </si>
  <si>
    <t xml:space="preserve">Boulemane </t>
  </si>
  <si>
    <t xml:space="preserve">El Hajeb </t>
  </si>
  <si>
    <t>Fès</t>
  </si>
  <si>
    <t xml:space="preserve">Ifrane </t>
  </si>
  <si>
    <t>Sefrou</t>
  </si>
  <si>
    <t>Taounate</t>
  </si>
  <si>
    <t>Taza</t>
  </si>
  <si>
    <t xml:space="preserve">Moulay Yacoub </t>
  </si>
  <si>
    <t xml:space="preserve">Kénitra </t>
  </si>
  <si>
    <t xml:space="preserve">Khémisset </t>
  </si>
  <si>
    <t xml:space="preserve">Rabat </t>
  </si>
  <si>
    <t>Salé</t>
  </si>
  <si>
    <t xml:space="preserve">Sidi Kacem </t>
  </si>
  <si>
    <t>Sidi Slimane</t>
  </si>
  <si>
    <t xml:space="preserve">Skhirate-Témara </t>
  </si>
  <si>
    <t>Azilal</t>
  </si>
  <si>
    <t>Béni  Mellal</t>
  </si>
  <si>
    <t>Fquih Ben Salah</t>
  </si>
  <si>
    <t xml:space="preserve">Khénifra </t>
  </si>
  <si>
    <t xml:space="preserve">Khouribga </t>
  </si>
  <si>
    <t xml:space="preserve">Benslimane </t>
  </si>
  <si>
    <t>Berrechid</t>
  </si>
  <si>
    <t xml:space="preserve">Casablanca </t>
  </si>
  <si>
    <t>El Jadida</t>
  </si>
  <si>
    <t>Médiouna</t>
  </si>
  <si>
    <t xml:space="preserve">Mohammadia </t>
  </si>
  <si>
    <t>Nouaceur</t>
  </si>
  <si>
    <t xml:space="preserve">Settat </t>
  </si>
  <si>
    <t>Sidi Bennour</t>
  </si>
  <si>
    <t xml:space="preserve">Al Haouz </t>
  </si>
  <si>
    <t xml:space="preserve">Chichaoua </t>
  </si>
  <si>
    <t xml:space="preserve">El Kelâa des Sraghna </t>
  </si>
  <si>
    <t xml:space="preserve">Essaouira </t>
  </si>
  <si>
    <t>Marrakech</t>
  </si>
  <si>
    <t>Rehamna</t>
  </si>
  <si>
    <t>Safi</t>
  </si>
  <si>
    <t>Youssoufia</t>
  </si>
  <si>
    <t xml:space="preserve">Errachidia </t>
  </si>
  <si>
    <t>Midelt</t>
  </si>
  <si>
    <t xml:space="preserve">Ouarzazate </t>
  </si>
  <si>
    <t>Tinghir</t>
  </si>
  <si>
    <t>Zagora</t>
  </si>
  <si>
    <t xml:space="preserve">Chtouka-Aït Baha </t>
  </si>
  <si>
    <t xml:space="preserve">Inezgane-Aït Melloul </t>
  </si>
  <si>
    <t>Taroudannt</t>
  </si>
  <si>
    <t>Tata</t>
  </si>
  <si>
    <t xml:space="preserve">Tiznit </t>
  </si>
  <si>
    <t>Assa-Zag</t>
  </si>
  <si>
    <t>Guelmim</t>
  </si>
  <si>
    <t>Sidi Ifni</t>
  </si>
  <si>
    <t>Tan-Tan</t>
  </si>
  <si>
    <t>Boujdour</t>
  </si>
  <si>
    <t>Es-Semara</t>
  </si>
  <si>
    <t>Laâyoune</t>
  </si>
  <si>
    <t>Tarfaya</t>
  </si>
  <si>
    <t>Aousserd</t>
  </si>
  <si>
    <t>Oued Ed-Dahab</t>
  </si>
  <si>
    <t>75 - 79 ans</t>
  </si>
  <si>
    <t>70 - 74 ans</t>
  </si>
  <si>
    <t>65 - 69 ans</t>
  </si>
  <si>
    <t>60 - 64 ans</t>
  </si>
  <si>
    <t>55 - 59 ans</t>
  </si>
  <si>
    <t>50 - 54 ans</t>
  </si>
  <si>
    <t>45 - 49 ans</t>
  </si>
  <si>
    <t>40 - 44 ans</t>
  </si>
  <si>
    <t>35 - 39 ans</t>
  </si>
  <si>
    <t>30 - 34 ans</t>
  </si>
  <si>
    <t>25 - 29 ans</t>
  </si>
  <si>
    <t>20 - 24 ans</t>
  </si>
  <si>
    <t>15 - 19 ans</t>
  </si>
  <si>
    <t>10 - 14 ans</t>
  </si>
  <si>
    <t>5 - 9 ans</t>
  </si>
  <si>
    <t>0 - 4 ans</t>
  </si>
  <si>
    <t>0 - 4 سنوات</t>
  </si>
  <si>
    <t>5 - 9 سنوات</t>
  </si>
  <si>
    <t>10 - 14 سنة</t>
  </si>
  <si>
    <t>15 - 19 سنة</t>
  </si>
  <si>
    <t>20 - 24 سنة</t>
  </si>
  <si>
    <t>25 - 29 سنة</t>
  </si>
  <si>
    <t>30 - 34 سنة</t>
  </si>
  <si>
    <t>35 - 39 سنة</t>
  </si>
  <si>
    <t>40 - 44 سنة</t>
  </si>
  <si>
    <t>45 - 49 سنة</t>
  </si>
  <si>
    <t>50 - 54 سنة</t>
  </si>
  <si>
    <t>55 - 59 سنة</t>
  </si>
  <si>
    <t>60 - 64 سنة</t>
  </si>
  <si>
    <t>65 - 69 سنة</t>
  </si>
  <si>
    <t>70 - 74 سنة</t>
  </si>
  <si>
    <t>75 - 79 سنة</t>
  </si>
  <si>
    <t xml:space="preserve">80 سنة فأكثر </t>
  </si>
  <si>
    <t>24-18 سنة</t>
  </si>
  <si>
    <t>59-18 سنة</t>
  </si>
  <si>
    <t>49-25 سنة</t>
  </si>
  <si>
    <t>59-50 سنة</t>
  </si>
  <si>
    <t xml:space="preserve">2 - 11 Evolution de la population des femmes d'âge </t>
  </si>
  <si>
    <t>49-18 سنة</t>
  </si>
  <si>
    <t>49-15 سنة</t>
  </si>
  <si>
    <t>69-60 سنة</t>
  </si>
  <si>
    <t>70 سنة فأكثر</t>
  </si>
  <si>
    <t xml:space="preserve"> 2 - 13 Evolution du nombre de ménages   </t>
  </si>
  <si>
    <t xml:space="preserve"> 2 - 14 Evolution du nombre de ménages selon le sexe   </t>
  </si>
  <si>
    <t xml:space="preserve">2 - 15 Nombre de ménages selon le milieu de résidence,  </t>
  </si>
  <si>
    <t xml:space="preserve">2 - 16 Nombre de ménages selon le milieu de résidence,  </t>
  </si>
  <si>
    <t xml:space="preserve">2 - 17 Taux  de natalité, de mortalité, de migration, </t>
  </si>
  <si>
    <t xml:space="preserve">2 - 18 Espérance de vie à la naissance par  </t>
  </si>
  <si>
    <t xml:space="preserve">2 - 19 Répartition de la population (15 ans et plus) </t>
  </si>
  <si>
    <r>
      <t xml:space="preserve">  2 - 19 </t>
    </r>
    <r>
      <rPr>
        <b/>
        <sz val="16"/>
        <rFont val="Times New Roman"/>
        <family val="1"/>
      </rPr>
      <t xml:space="preserve">توزيع السكان (15 سنة فأكثر) </t>
    </r>
  </si>
  <si>
    <t>2 - 20 Indice synthétique de fécondité</t>
  </si>
  <si>
    <r>
      <t xml:space="preserve"> 2 - 20</t>
    </r>
    <r>
      <rPr>
        <b/>
        <sz val="16"/>
        <rFont val="Times New Roman"/>
        <family val="1"/>
      </rPr>
      <t xml:space="preserve"> المؤشر التركيبي للخصوبة</t>
    </r>
  </si>
  <si>
    <t>2 - 21  Indice synthétique de fécondité</t>
  </si>
  <si>
    <r>
      <t xml:space="preserve"> 2 - 21</t>
    </r>
    <r>
      <rPr>
        <b/>
        <sz val="16"/>
        <rFont val="Times New Roman"/>
        <family val="1"/>
      </rPr>
      <t xml:space="preserve"> المؤشر التركيبي للخصوبة</t>
    </r>
  </si>
  <si>
    <t xml:space="preserve">2 - 22 Age au premier mariage selon </t>
  </si>
  <si>
    <t>2 - 23 Mortalité infantile, juvénile et infanto-juvénile</t>
  </si>
  <si>
    <t>2 - 24 Mortalité infantile, juvénile et infanto-juvénile</t>
  </si>
  <si>
    <r>
      <t xml:space="preserve"> 2 - 24</t>
    </r>
    <r>
      <rPr>
        <b/>
        <sz val="16"/>
        <rFont val="Times New Roman"/>
        <family val="1"/>
      </rPr>
      <t xml:space="preserve"> وفيات الأطفال </t>
    </r>
  </si>
  <si>
    <t xml:space="preserve">2 - 25 Effectif des migrants </t>
  </si>
  <si>
    <r>
      <t>2 - 25</t>
    </r>
    <r>
      <rPr>
        <b/>
        <sz val="16"/>
        <rFont val="Times New Roman"/>
        <family val="1"/>
      </rPr>
      <t xml:space="preserve"> عدد المهاجرين </t>
    </r>
  </si>
  <si>
    <t xml:space="preserve">2 - 26 Solde migratoire interne des régions </t>
  </si>
  <si>
    <r>
      <t>2 - 26</t>
    </r>
    <r>
      <rPr>
        <b/>
        <sz val="16"/>
        <rFont val="Times New Roman"/>
        <family val="1"/>
      </rPr>
      <t xml:space="preserve"> رصيد الهجرة الداخلية حسب              الجهات</t>
    </r>
  </si>
  <si>
    <t>2 - 27 Actes de mariage selon le type</t>
  </si>
  <si>
    <r>
      <t xml:space="preserve"> 2 - 27</t>
    </r>
    <r>
      <rPr>
        <b/>
        <sz val="16"/>
        <rFont val="Times New Roman"/>
        <family val="1"/>
      </rPr>
      <t xml:space="preserve">  رسوم الزواج حسب النوع</t>
    </r>
  </si>
  <si>
    <t xml:space="preserve">2 - 28 Demandes enregistrées de mariage </t>
  </si>
  <si>
    <r>
      <t xml:space="preserve"> 2 - 28 </t>
    </r>
    <r>
      <rPr>
        <b/>
        <sz val="16"/>
        <rFont val="Times New Roman"/>
        <family val="1"/>
      </rPr>
      <t xml:space="preserve"> الطلبات المسجلة  لزواج </t>
    </r>
  </si>
  <si>
    <t>2 - 29 Actes de divorce selon le type</t>
  </si>
  <si>
    <r>
      <t>2 - 29</t>
    </r>
    <r>
      <rPr>
        <b/>
        <sz val="16"/>
        <rFont val="Times New Roman"/>
        <family val="1"/>
      </rPr>
      <t xml:space="preserve"> رسوم الطلاق حسب النوع</t>
    </r>
  </si>
  <si>
    <t>2 - 30 Types de divorces judiciaires prononcés</t>
  </si>
  <si>
    <r>
      <t>2 - 30</t>
    </r>
    <r>
      <rPr>
        <b/>
        <sz val="16"/>
        <rFont val="Times New Roman"/>
        <family val="1"/>
      </rPr>
      <t xml:space="preserve"> أنواع قضايا التطليق المحكومة</t>
    </r>
  </si>
  <si>
    <r>
      <t xml:space="preserve">الكثافة في الكلم² </t>
    </r>
    <r>
      <rPr>
        <vertAlign val="superscript"/>
        <sz val="9"/>
        <rFont val="Times New Roman"/>
        <family val="1"/>
      </rPr>
      <t>(2)</t>
    </r>
    <r>
      <rPr>
        <b/>
        <sz val="10"/>
        <rFont val="Times New Roman"/>
        <family val="1"/>
      </rPr>
      <t xml:space="preserve"> </t>
    </r>
  </si>
  <si>
    <r>
      <t>Densité au Km²</t>
    </r>
    <r>
      <rPr>
        <vertAlign val="superscript"/>
        <sz val="8"/>
        <rFont val="Times New Roman"/>
        <family val="1"/>
      </rPr>
      <t>(2)</t>
    </r>
  </si>
  <si>
    <r>
      <t>2014</t>
    </r>
    <r>
      <rPr>
        <vertAlign val="superscript"/>
        <sz val="11"/>
        <rFont val="Times New Roman"/>
        <family val="1"/>
      </rPr>
      <t>(2)</t>
    </r>
  </si>
  <si>
    <t>2 - 14  تطور عدد الأسر حسب جنس</t>
  </si>
  <si>
    <t xml:space="preserve">2 - 13  تطور عدد الأسر </t>
  </si>
  <si>
    <t>2 - 15 عدد الأسر حسب وسط الإقامة،</t>
  </si>
  <si>
    <t>2 - 15  عدد الأسر حسب وسط الإقامة،</t>
  </si>
  <si>
    <r>
      <t xml:space="preserve">            الجهة والإقليم (أوالعمالة) </t>
    </r>
    <r>
      <rPr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 </t>
    </r>
    <r>
      <rPr>
        <sz val="16"/>
        <rFont val="Times New Roman"/>
        <family val="1"/>
      </rPr>
      <t xml:space="preserve">(تابع) </t>
    </r>
  </si>
  <si>
    <t xml:space="preserve">  2 - 16 عدد الأسر حسب وسط الإقامة،</t>
  </si>
  <si>
    <t xml:space="preserve">          الجهة والإقليم (أوالعمالة)  </t>
  </si>
  <si>
    <t xml:space="preserve">  2 - 16  عدد الأسر حسب وسط الإقامة،</t>
  </si>
  <si>
    <r>
      <t xml:space="preserve">            الجهة والإقليم (أوالعمالة)  </t>
    </r>
    <r>
      <rPr>
        <sz val="12"/>
        <rFont val="Times New Roman"/>
        <family val="1"/>
      </rPr>
      <t>(تابع)</t>
    </r>
    <r>
      <rPr>
        <sz val="16"/>
        <rFont val="Times New Roman"/>
        <family val="1"/>
      </rPr>
      <t xml:space="preserve"> </t>
    </r>
  </si>
  <si>
    <t xml:space="preserve">  2 - 17 معدلات الولادة والوفاة والهجرة والـزيادة</t>
  </si>
  <si>
    <t xml:space="preserve"> 2 - 18 توقع الحياة عند الولادة حسب </t>
  </si>
  <si>
    <t xml:space="preserve"> 2 - 11 تطور عدد النساء في سن الخصوبة  </t>
  </si>
  <si>
    <t xml:space="preserve"> 2 - 10 تطور عدد السكان النشيطون  </t>
  </si>
  <si>
    <t xml:space="preserve"> 2 - 12 تطور عدد المسنين حسب </t>
  </si>
  <si>
    <r>
      <t>Statut matrimonial</t>
    </r>
    <r>
      <rPr>
        <sz val="11"/>
        <color rgb="FF000000"/>
        <rFont val="Times New Roman"/>
        <family val="1"/>
      </rPr>
      <t xml:space="preserve"> </t>
    </r>
  </si>
  <si>
    <r>
      <t>Total</t>
    </r>
    <r>
      <rPr>
        <sz val="11"/>
        <rFont val="Times New Roman"/>
        <family val="1"/>
      </rPr>
      <t xml:space="preserve"> </t>
    </r>
  </si>
  <si>
    <r>
      <t>Féminin</t>
    </r>
    <r>
      <rPr>
        <sz val="11"/>
        <rFont val="Times New Roman"/>
        <family val="1"/>
      </rPr>
      <t xml:space="preserve"> </t>
    </r>
  </si>
  <si>
    <r>
      <t>Masculin</t>
    </r>
    <r>
      <rPr>
        <sz val="11"/>
        <rFont val="Times New Roman"/>
        <family val="1"/>
      </rPr>
      <t xml:space="preserve"> </t>
    </r>
  </si>
  <si>
    <r>
      <t>2014</t>
    </r>
    <r>
      <rPr>
        <vertAlign val="superscript"/>
        <sz val="11"/>
        <rFont val="Times New Roman"/>
        <family val="1"/>
      </rPr>
      <t>(1)</t>
    </r>
  </si>
  <si>
    <r>
      <t xml:space="preserve">2014 </t>
    </r>
    <r>
      <rPr>
        <vertAlign val="superscript"/>
        <sz val="11"/>
        <rFont val="Times New Roman"/>
        <family val="1"/>
      </rPr>
      <t>(1)</t>
    </r>
  </si>
  <si>
    <t xml:space="preserve"> 2 - 22 السن عند الزواج الأول حسب </t>
  </si>
  <si>
    <t xml:space="preserve"> 2 - 23 وفيات الأطفال</t>
  </si>
  <si>
    <r>
      <t>Conjoints majeurs</t>
    </r>
    <r>
      <rPr>
        <vertAlign val="superscript"/>
        <sz val="11"/>
        <rFont val="Times New Roman"/>
        <family val="1"/>
      </rPr>
      <t>(1)</t>
    </r>
  </si>
  <si>
    <r>
      <t xml:space="preserve">الزوجان راشدان </t>
    </r>
    <r>
      <rPr>
        <vertAlign val="superscript"/>
        <sz val="12"/>
        <rFont val="Times New Roman"/>
        <family val="1"/>
      </rPr>
      <t>(1)</t>
    </r>
  </si>
  <si>
    <r>
      <t xml:space="preserve">                 الـــسكـان </t>
    </r>
    <r>
      <rPr>
        <sz val="10"/>
        <rFont val="Times New Roman"/>
        <family val="1"/>
      </rPr>
      <t>(بالآلاف)</t>
    </r>
    <r>
      <rPr>
        <b/>
        <sz val="10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 xml:space="preserve">(1) </t>
    </r>
  </si>
  <si>
    <r>
      <t xml:space="preserve">                      Population </t>
    </r>
    <r>
      <rPr>
        <sz val="8"/>
        <rFont val="Times New Roman"/>
        <family val="1"/>
      </rPr>
      <t xml:space="preserve">(en milliers) </t>
    </r>
    <r>
      <rPr>
        <vertAlign val="superscript"/>
        <sz val="8"/>
        <rFont val="Times New Roman"/>
        <family val="1"/>
      </rPr>
      <t>(1)</t>
    </r>
    <r>
      <rPr>
        <sz val="8"/>
        <rFont val="Times New Roman"/>
        <family val="1"/>
      </rPr>
      <t xml:space="preserve"> </t>
    </r>
  </si>
  <si>
    <t xml:space="preserve">        60 ans et plus</t>
  </si>
  <si>
    <t xml:space="preserve">60 سنة فأكثر       </t>
  </si>
  <si>
    <t xml:space="preserve">       15-59 ans</t>
  </si>
  <si>
    <t xml:space="preserve">59-15 سنة      </t>
  </si>
  <si>
    <t xml:space="preserve">      0-14 ans</t>
  </si>
  <si>
    <t xml:space="preserve">14-0 سنة      </t>
  </si>
  <si>
    <t xml:space="preserve">               Destination</t>
  </si>
  <si>
    <t xml:space="preserve">            2004</t>
  </si>
  <si>
    <t xml:space="preserve">        2014</t>
  </si>
  <si>
    <t xml:space="preserve">               Recensement Général de la Population et de l'Habitat 2004 et 2014). </t>
  </si>
  <si>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>2014</t>
    </r>
  </si>
  <si>
    <r>
      <t xml:space="preserve">           حسب وسط الإقامة</t>
    </r>
    <r>
      <rPr>
        <b/>
        <sz val="12"/>
        <rFont val="Times New Roman"/>
        <family val="1"/>
      </rPr>
      <t xml:space="preserve"> </t>
    </r>
    <r>
      <rPr>
        <vertAlign val="superscript"/>
        <sz val="12"/>
        <rFont val="Times New Roman"/>
        <family val="1"/>
      </rPr>
      <t>(1)</t>
    </r>
  </si>
  <si>
    <r>
      <t xml:space="preserve">           رب الأسرة ووسط الإقامة</t>
    </r>
    <r>
      <rPr>
        <b/>
        <sz val="14"/>
        <rFont val="Times New Roman"/>
        <family val="1"/>
      </rPr>
      <t xml:space="preserve"> </t>
    </r>
    <r>
      <rPr>
        <vertAlign val="superscript"/>
        <sz val="12"/>
        <rFont val="Times New Roman"/>
        <family val="1"/>
      </rPr>
      <t>(1)</t>
    </r>
  </si>
  <si>
    <t xml:space="preserve">           selon l'état matrimonial et le sexe (%)</t>
  </si>
  <si>
    <r>
      <t xml:space="preserve">          le sexe et le milieu de résidence </t>
    </r>
    <r>
      <rPr>
        <b/>
        <sz val="10"/>
        <rFont val="Times New Roman"/>
        <family val="1"/>
      </rPr>
      <t>(en milliers)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</t>
    </r>
  </si>
  <si>
    <r>
      <t xml:space="preserve">         الجنس ووسط الإقامة </t>
    </r>
    <r>
      <rPr>
        <b/>
        <sz val="12"/>
        <rFont val="Times New Roman"/>
        <family val="1"/>
      </rPr>
      <t>(بالآلاف)</t>
    </r>
    <r>
      <rPr>
        <vertAlign val="superscript"/>
        <sz val="11"/>
        <rFont val="Times New Roman"/>
        <family val="1"/>
      </rPr>
      <t>(1)</t>
    </r>
  </si>
  <si>
    <t>0-14 ans</t>
  </si>
  <si>
    <t>14-0 سنة</t>
  </si>
  <si>
    <r>
      <t xml:space="preserve">          وسط الإقامة </t>
    </r>
    <r>
      <rPr>
        <b/>
        <sz val="12"/>
        <rFont val="Times New Roman"/>
        <family val="1"/>
      </rPr>
      <t>(بالآلاف)</t>
    </r>
  </si>
  <si>
    <r>
      <t xml:space="preserve">         selon le milieu de résidence </t>
    </r>
    <r>
      <rPr>
        <b/>
        <sz val="10"/>
        <rFont val="Times New Roman"/>
        <family val="1"/>
      </rPr>
      <t>(en milliers)</t>
    </r>
  </si>
  <si>
    <r>
      <t xml:space="preserve">           حسب وسط الإقامة </t>
    </r>
    <r>
      <rPr>
        <b/>
        <sz val="12"/>
        <rFont val="Times New Roman"/>
        <family val="1"/>
      </rPr>
      <t>(بالآلاف)</t>
    </r>
  </si>
  <si>
    <r>
      <t xml:space="preserve">           selon le milieu de résidence</t>
    </r>
    <r>
      <rPr>
        <b/>
        <sz val="10"/>
        <rFont val="Times New Roman"/>
        <family val="1"/>
      </rPr>
      <t xml:space="preserve"> (en milliers)</t>
    </r>
  </si>
  <si>
    <r>
      <t xml:space="preserve">           fécond selon le milieu de résidence </t>
    </r>
    <r>
      <rPr>
        <b/>
        <sz val="10"/>
        <rFont val="Times New Roman"/>
        <family val="1"/>
      </rPr>
      <t>(en milliers)</t>
    </r>
  </si>
  <si>
    <r>
      <t xml:space="preserve">           حسب وسط الإقامة </t>
    </r>
    <r>
      <rPr>
        <b/>
        <sz val="10"/>
        <rFont val="Times New Roman"/>
        <family val="1"/>
      </rPr>
      <t>(بالآلاف)</t>
    </r>
  </si>
  <si>
    <r>
      <t xml:space="preserve">           وسط الإقامة </t>
    </r>
    <r>
      <rPr>
        <b/>
        <sz val="12"/>
        <rFont val="Times New Roman"/>
        <family val="1"/>
      </rPr>
      <t>(بالآلاف)</t>
    </r>
  </si>
  <si>
    <r>
      <t xml:space="preserve">            âgées selon le milieu de résidence</t>
    </r>
    <r>
      <rPr>
        <b/>
        <sz val="10"/>
        <rFont val="Times New Roman"/>
        <family val="1"/>
      </rPr>
      <t xml:space="preserve"> (en milliers)</t>
    </r>
  </si>
  <si>
    <t xml:space="preserve">        </t>
  </si>
  <si>
    <t xml:space="preserve">2 -1 Evolution de la population et la densité </t>
  </si>
  <si>
    <t xml:space="preserve">       </t>
  </si>
  <si>
    <t xml:space="preserve">2 - 6 Population légale selon la région et province (ou préfecture) : Ensemble     </t>
  </si>
  <si>
    <t xml:space="preserve">2 - 7 Population légale selon la région et province (ou préfecture) : Milieu urbain     </t>
  </si>
  <si>
    <t xml:space="preserve">2 - 8 Population légale selon la région  et province (ou préfecture) : Milieu rural     </t>
  </si>
  <si>
    <t xml:space="preserve">          </t>
  </si>
  <si>
    <t>2 - 10 Evolution de la population d'âge actif  selon le milieu de résidence (en milliers)</t>
  </si>
  <si>
    <t xml:space="preserve"> 2 - 10 تطور عدد السكان النشيطون  حسب وسط الإقامة (بالآلاف)</t>
  </si>
  <si>
    <t>2 - 9 Evolution de la population infantile selon le milieu de résidence (en milliers)</t>
  </si>
  <si>
    <t xml:space="preserve">2 -5 Population selon le milieu de résidence,  région et province (ou préfecture) (1) </t>
  </si>
  <si>
    <t xml:space="preserve">2 -4 Population selon le groupe d'âge,  le sexe et le milieu de résidence (en milliers) (1)   </t>
  </si>
  <si>
    <t xml:space="preserve">2 -3 Structure de la population par région  selon les grands groupes d'âges (en %) </t>
  </si>
  <si>
    <t xml:space="preserve">2 -2 Population par région et milieu de résidence </t>
  </si>
  <si>
    <t xml:space="preserve"> 2 - 11 Evolution de la population des femmes d'âge  fécond selon le milieu de résidence (en milliers)</t>
  </si>
  <si>
    <t xml:space="preserve"> 2 - 11 تطور عدد النساء في سن الخصوبة   حسب وسط الإقامة (بالآلاف)</t>
  </si>
  <si>
    <t>2 - 12 Evolution de l'effectif des personnes âgées selon le milieu de résidence (en milliers)</t>
  </si>
  <si>
    <t xml:space="preserve"> 2 - 12 تطور عدد المسنين حسب وسط الإقامة (بالآلاف)</t>
  </si>
  <si>
    <t>2 - 13  تطور عدد الأسر حسب وسط الإقامة (1)</t>
  </si>
  <si>
    <t xml:space="preserve">2 - 14 Evolution du nombre de ménages selon le sexe du chef de ménage par milieu de résidence (1)   </t>
  </si>
  <si>
    <t>2 - 14  تطور عدد الأسر حسب جنس  رب الأسرة ووسط الإقامة (1)</t>
  </si>
  <si>
    <t>2 - 15 Nombre de ménages selon le milieu de résidence, région et province (ou préfecture) (1)  (suite)</t>
  </si>
  <si>
    <t xml:space="preserve">2 - 15  عدد الأسر حسب وسط الإقامة، الجهة والإقليم (أوالعمالة) (1)  (تابع) </t>
  </si>
  <si>
    <t xml:space="preserve"> 2 - 1 تطورالسكان والكثافة </t>
  </si>
  <si>
    <t xml:space="preserve"> 2 - 2 السكان  حسب الجهة  ووسط الإقامة </t>
  </si>
  <si>
    <t xml:space="preserve"> 2 - 3  بنية السكان حسب الجهة والفئات  العمرية الكبرى (ب %)</t>
  </si>
  <si>
    <t xml:space="preserve"> 2 - 4  السكان حسب الفئة العمرية،   الجنس ووسط الإقامة (بالآلاف)(1)</t>
  </si>
  <si>
    <t xml:space="preserve"> 2 - 5  السكان حسب وسط الإقامة، الجهة والإقليم (أوالعمالة) (1)</t>
  </si>
  <si>
    <t xml:space="preserve"> 2 - 6  السكان القانونيون حسب الجهة  والإقليم (أوالعمالة) : المجموع </t>
  </si>
  <si>
    <t xml:space="preserve">  2 - 7  السكان القانونيون حسب الجهة  والإقليم (أوالعمالة) : الوسط الحضري</t>
  </si>
  <si>
    <t xml:space="preserve">  2 - 8  السكان القانونيون حسب الجهة والإقليم (أوالعمالة) : الوسط القروي</t>
  </si>
  <si>
    <t xml:space="preserve"> 2 - 9  تطور عدد الأطفال حسب وسط الإقامة (بالآلاف) </t>
  </si>
  <si>
    <t xml:space="preserve">2 - 16 Nombre de ménages selon le milieu de résidence,  région et province (ou préfecture)  </t>
  </si>
  <si>
    <t xml:space="preserve">2 - 16 عدد الأسر حسب وسط الإقامة،   الجهة والإقليم (أوالعمالة)  </t>
  </si>
  <si>
    <t>2 - 17 Taux  de natalité, de mortalité, de migration, d'accroissements naturel et global  de la population selon le milieu de résidence</t>
  </si>
  <si>
    <t>2 - 18 Espérance de vie à la naissance par   sexe et milieu de résidence</t>
  </si>
  <si>
    <t xml:space="preserve"> 2 - 18 توقع الحياة عند الولادة حسب  الجنس ووسط الإقامة</t>
  </si>
  <si>
    <t>2 - 19 Répartition de la population (15 ans et plus)   selon l'état matrimonial et le sexe (%)</t>
  </si>
  <si>
    <t xml:space="preserve"> </t>
  </si>
  <si>
    <t xml:space="preserve"> 2 - 19 توزيع السكان (15 سنة فأكثر) حسب الحالة الزواجية والجنس (%) </t>
  </si>
  <si>
    <t>2 - 20 Indice synthétique de fécondité des femmes par milieu de résidence</t>
  </si>
  <si>
    <t/>
  </si>
  <si>
    <t>2 - 21  Indice synthétique de fécondité des femmes par région</t>
  </si>
  <si>
    <t xml:space="preserve"> 2 - 20 المؤشر التركيبي للخصوبة للنساء  حسب وسط الإقامة</t>
  </si>
  <si>
    <t xml:space="preserve"> 2 - 21 المؤشر التركيبي للخصوبة   للنساء  حسب الجهات</t>
  </si>
  <si>
    <t>2 - 22 Age au premier mariage selon le sexe et le milieu de résidence</t>
  </si>
  <si>
    <t xml:space="preserve">2 - 23 Mortalité infantile, juvénile et infanto-juvénile  selon le sexe </t>
  </si>
  <si>
    <t xml:space="preserve">2 - 24 Mortalité infantile, juvénile et infanto-juvénile selon le milieu de résidence </t>
  </si>
  <si>
    <t xml:space="preserve"> 2 - 23 وفيات الأطفال حسب الجنس</t>
  </si>
  <si>
    <t xml:space="preserve"> 2 - 22 السن عند الزواج الأول حسب  الجنس ووسط الإقامة</t>
  </si>
  <si>
    <t>2 - 25 عدد المهاجرين</t>
  </si>
  <si>
    <t>2 - 26 رصيد الهجرة الداخلية حسب الجهات</t>
  </si>
  <si>
    <t xml:space="preserve"> 2 - 24 وفيات الأطفال   حسب وسط الإقامة</t>
  </si>
  <si>
    <t xml:space="preserve"> 2 - 27  رسوم الزواج حسب النوع</t>
  </si>
  <si>
    <t>2 - 17 معدلات الولادة والوفاة والهجرة والـزيادة  الطبيعية والإجمالية للسكـان حسب وسـط الإقـامـة</t>
  </si>
  <si>
    <t>2 - 28 Demandes enregistrées de mariage  des mineurs (2)</t>
  </si>
  <si>
    <r>
      <t xml:space="preserve">          </t>
    </r>
    <r>
      <rPr>
        <b/>
        <sz val="16"/>
        <rFont val="Times New Roman"/>
        <family val="1"/>
      </rPr>
      <t/>
    </r>
  </si>
  <si>
    <t xml:space="preserve"> 2 - 28  الطلبات المسجلة  لزواج  القاصرين (2)</t>
  </si>
  <si>
    <t>2 - 29 رسوم الطلاق حسب النوع</t>
  </si>
  <si>
    <t>2 - 30 أنواع قضايا التطليق المحكومة</t>
  </si>
  <si>
    <t>السكان</t>
  </si>
  <si>
    <t xml:space="preserve">2 - 13 Evolution du nombre de ménages  selon le milieu de résidence (en milliers)  </t>
  </si>
  <si>
    <r>
      <t xml:space="preserve">             2014</t>
    </r>
    <r>
      <rPr>
        <vertAlign val="superscript"/>
        <sz val="11"/>
        <color rgb="FF000000"/>
        <rFont val="Times New Roman"/>
        <family val="1"/>
      </rPr>
      <t>(1)</t>
    </r>
  </si>
  <si>
    <r>
      <t xml:space="preserve">              2004</t>
    </r>
    <r>
      <rPr>
        <vertAlign val="superscript"/>
        <sz val="11"/>
        <color rgb="FF000000"/>
        <rFont val="Times New Roman"/>
        <family val="1"/>
      </rPr>
      <t>(1)</t>
    </r>
  </si>
  <si>
    <t xml:space="preserve">الوجهة              </t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</si>
  <si>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2020</t>
    </r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</si>
  <si>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2021</t>
    </r>
  </si>
  <si>
    <t>المصدر :  المندوبية السامية للتخطيط.</t>
  </si>
  <si>
    <t>2022/2021</t>
  </si>
  <si>
    <t xml:space="preserve">         المتعدد الزيارات 2009-2010، الإحصاء العام للسكان والسكنى 2004 و2014).  </t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</si>
  <si>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2022</t>
    </r>
  </si>
  <si>
    <t xml:space="preserve">سنة 2022                                            </t>
  </si>
  <si>
    <t>Année 2022</t>
  </si>
  <si>
    <t xml:space="preserve">سنة  2022         </t>
  </si>
  <si>
    <t>سنة 2022</t>
  </si>
  <si>
    <t xml:space="preserve"> سنة  2022         </t>
  </si>
  <si>
    <t>2021/2020</t>
  </si>
  <si>
    <t>أكادير إدا وتنان</t>
  </si>
  <si>
    <t>اشتوكة - آيت باها</t>
  </si>
  <si>
    <t>إنزكان - آيت ملول</t>
  </si>
  <si>
    <t xml:space="preserve">Agadir-Ida Ou Tanane </t>
  </si>
  <si>
    <t>آسا ــ الزاك</t>
  </si>
  <si>
    <t>إفران</t>
  </si>
  <si>
    <t xml:space="preserve">سيدي إفني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</si>
</sst>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General_)"/>
    <numFmt numFmtId="165" formatCode="#\ ###\ ###"/>
    <numFmt numFmtId="166" formatCode="###\ ###\ ###"/>
    <numFmt numFmtId="167" formatCode="###\ ###.00"/>
    <numFmt numFmtId="168" formatCode="#"/>
    <numFmt numFmtId="169" formatCode="####"/>
    <numFmt numFmtId="170" formatCode="0.0"/>
    <numFmt numFmtId="171" formatCode="###,###"/>
    <numFmt numFmtId="172" formatCode="\-"/>
    <numFmt numFmtId="173" formatCode="#,##0.0"/>
    <numFmt numFmtId="174" formatCode="#,###.0"/>
    <numFmt numFmtId="175" formatCode="0#"/>
    <numFmt numFmtId="177" formatCode="_-* #,##0\ _F_-;\-* #,##0\ _F_-;_-* &quot;-&quot;\ _F_-;_-@_-"/>
    <numFmt numFmtId="178" formatCode="_-* #,##0\ &quot;F&quot;_-;\-* #,##0\ &quot;F&quot;_-;_-* &quot;-&quot;\ &quot;F&quot;_-;_-@_-"/>
    <numFmt numFmtId="179" formatCode="[$€]\ #,##0.00;[Red][$€]\ #,##0.00&quot;-&quot;"/>
    <numFmt numFmtId="180" formatCode="_-&quot;ر.س.&quot;\ * #,##0_-;_-&quot;ر.س.&quot;\ * #,##0\-;_-&quot;ر.س.&quot;\ * &quot;-&quot;_-;_-@_-"/>
    <numFmt numFmtId="181" formatCode="_-&quot;ر.س.&quot;\ * #,##0.00_-;_-&quot;ر.س.&quot;\ * #,##0.00\-;_-&quot;ر.س.&quot;\ * &quot;-&quot;??_-;_-@_-"/>
    <numFmt numFmtId="182" formatCode="_-* #,##0_-;_-* #,##0\-;_-* &quot;-&quot;_-;_-@_-"/>
    <numFmt numFmtId="183" formatCode="_-* #,##0.00_-;_-* #,##0.00\-;_-* &quot;-&quot;??_-;_-@_-"/>
  </numFmts>
  <fonts count="60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1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sz val="8"/>
      <color rgb="FF222222"/>
      <name val="Times New Roman"/>
      <family val="1"/>
    </font>
    <font>
      <b/>
      <sz val="8"/>
      <name val="Times New Roman"/>
      <family val="1"/>
    </font>
    <font>
      <sz val="14"/>
      <name val="Times New Roman"/>
      <family val="1"/>
    </font>
    <font>
      <b/>
      <vertAlign val="superscript"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vertAlign val="superscript"/>
      <sz val="14"/>
      <name val="Times New Roman"/>
      <family val="1"/>
    </font>
    <font>
      <b/>
      <vertAlign val="superscript"/>
      <sz val="14"/>
      <name val="Times New Roman"/>
      <family val="1"/>
    </font>
    <font>
      <vertAlign val="superscript"/>
      <sz val="9"/>
      <name val="Times New Roman"/>
      <family val="1"/>
    </font>
    <font>
      <vertAlign val="superscript"/>
      <sz val="8"/>
      <name val="Times New Roman"/>
      <family val="1"/>
    </font>
    <font>
      <b/>
      <sz val="8"/>
      <name val="Times New Roman"/>
      <family val="1"/>
    </font>
    <font>
      <b/>
      <sz val="11"/>
      <color rgb="FF000000"/>
      <name val="Calibri"/>
      <family val="2"/>
    </font>
    <font>
      <sz val="8"/>
      <name val="Times New Roman"/>
      <family val="1"/>
    </font>
    <font>
      <vertAlign val="superscript"/>
      <sz val="16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16"/>
      <color rgb="FF000000"/>
      <name val="Calibri"/>
      <family val="2"/>
    </font>
    <font>
      <vertAlign val="superscript"/>
      <sz val="12"/>
      <name val="Times New Roman"/>
      <family val="1"/>
    </font>
    <font>
      <sz val="10"/>
      <color rgb="FF000000"/>
      <name val="Times New Roman"/>
      <family val="1"/>
    </font>
    <font>
      <sz val="10"/>
      <name val="CG Times (WN)"/>
      <family val="1"/>
      <charset val="178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Times New Roman"/>
      <family val="1"/>
    </font>
    <font>
      <sz val="16"/>
      <name val="Times New Roman"/>
      <family val="1"/>
    </font>
    <font>
      <b/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</font>
    <font>
      <sz val="12"/>
      <color rgb="FF000000"/>
      <name val="Times New Roman"/>
      <family val="1"/>
    </font>
    <font>
      <u/>
      <sz val="11"/>
      <color theme="10"/>
      <name val="Calibri"/>
      <family val="2"/>
    </font>
    <font>
      <b/>
      <sz val="18"/>
      <color rgb="FF000000"/>
      <name val="Calibri"/>
      <family val="2"/>
    </font>
    <font>
      <sz val="24"/>
      <color rgb="FF000000"/>
      <name val="Calibri"/>
      <family val="2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0">
    <xf numFmtId="0" fontId="0" fillId="0" borderId="0"/>
    <xf numFmtId="0" fontId="40" fillId="0" borderId="0"/>
    <xf numFmtId="0" fontId="40" fillId="0" borderId="0"/>
    <xf numFmtId="0" fontId="2" fillId="0" borderId="0"/>
    <xf numFmtId="177" fontId="40" fillId="0" borderId="0" applyFont="0" applyFill="0" applyBorder="0" applyAlignment="0" applyProtection="0"/>
    <xf numFmtId="178" fontId="40" fillId="0" borderId="0" applyFont="0" applyFill="0" applyBorder="0" applyAlignment="0" applyProtection="0"/>
    <xf numFmtId="179" fontId="42" fillId="0" borderId="0" applyFont="0" applyFill="0" applyBorder="0" applyAlignment="0" applyProtection="0"/>
    <xf numFmtId="0" fontId="40" fillId="0" borderId="0"/>
    <xf numFmtId="0" fontId="46" fillId="0" borderId="0" applyNumberFormat="0">
      <alignment horizontal="right"/>
    </xf>
    <xf numFmtId="0" fontId="40" fillId="0" borderId="0"/>
    <xf numFmtId="178" fontId="42" fillId="0" borderId="0"/>
    <xf numFmtId="0" fontId="40" fillId="0" borderId="0"/>
    <xf numFmtId="0" fontId="40" fillId="0" borderId="0"/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3" fontId="40" fillId="0" borderId="0" applyFont="0" applyFill="0" applyBorder="0" applyAlignment="0" applyProtection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 applyNumberFormat="0" applyFill="0" applyBorder="0" applyAlignment="0" applyProtection="0">
      <alignment vertical="top"/>
      <protection locked="0"/>
    </xf>
  </cellStyleXfs>
  <cellXfs count="380">
    <xf numFmtId="0" fontId="0" fillId="0" borderId="0" xfId="0"/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165" fontId="5" fillId="0" borderId="0" xfId="0" quotePrefix="1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right" vertical="center" readingOrder="2"/>
    </xf>
    <xf numFmtId="165" fontId="3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quotePrefix="1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0" fontId="3" fillId="0" borderId="0" xfId="0" quotePrefix="1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169" fontId="14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165" fontId="16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horizontal="right" vertical="center" readingOrder="2"/>
    </xf>
    <xf numFmtId="165" fontId="17" fillId="0" borderId="0" xfId="0" applyNumberFormat="1" applyFont="1" applyAlignment="1">
      <alignment horizontal="right" vertical="center"/>
    </xf>
    <xf numFmtId="165" fontId="16" fillId="0" borderId="0" xfId="0" quotePrefix="1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165" fontId="6" fillId="0" borderId="0" xfId="0" quotePrefix="1" applyNumberFormat="1" applyFont="1" applyAlignment="1">
      <alignment horizontal="left" vertical="center"/>
    </xf>
    <xf numFmtId="1" fontId="13" fillId="0" borderId="0" xfId="0" quotePrefix="1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 readingOrder="2"/>
    </xf>
    <xf numFmtId="1" fontId="18" fillId="0" borderId="0" xfId="0" applyNumberFormat="1" applyFont="1" applyAlignment="1">
      <alignment horizontal="right" vertical="center" readingOrder="2"/>
    </xf>
    <xf numFmtId="1" fontId="13" fillId="0" borderId="0" xfId="0" applyNumberFormat="1" applyFont="1" applyAlignment="1">
      <alignment horizontal="right" vertical="center"/>
    </xf>
    <xf numFmtId="165" fontId="8" fillId="0" borderId="0" xfId="0" quotePrefix="1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 readingOrder="2"/>
    </xf>
    <xf numFmtId="165" fontId="3" fillId="0" borderId="0" xfId="0" quotePrefix="1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 readingOrder="2"/>
    </xf>
    <xf numFmtId="164" fontId="18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" fontId="19" fillId="0" borderId="0" xfId="0" quotePrefix="1" applyNumberFormat="1" applyFont="1" applyAlignment="1">
      <alignment horizontal="right" vertical="center" readingOrder="2"/>
    </xf>
    <xf numFmtId="1" fontId="19" fillId="0" borderId="0" xfId="0" applyNumberFormat="1" applyFont="1" applyAlignment="1">
      <alignment horizontal="right" vertical="center" readingOrder="2"/>
    </xf>
    <xf numFmtId="164" fontId="7" fillId="0" borderId="0" xfId="0" applyNumberFormat="1" applyFont="1" applyAlignment="1">
      <alignment horizontal="right" vertical="center" readingOrder="2"/>
    </xf>
    <xf numFmtId="1" fontId="7" fillId="0" borderId="0" xfId="0" applyNumberFormat="1" applyFont="1" applyAlignment="1">
      <alignment horizontal="right" vertical="center"/>
    </xf>
    <xf numFmtId="165" fontId="3" fillId="0" borderId="0" xfId="0" quotePrefix="1" applyNumberFormat="1" applyFont="1" applyAlignment="1">
      <alignment horizontal="left" vertical="center"/>
    </xf>
    <xf numFmtId="1" fontId="7" fillId="0" borderId="0" xfId="0" quotePrefix="1" applyNumberFormat="1" applyFont="1" applyAlignment="1">
      <alignment horizontal="right" vertical="center"/>
    </xf>
    <xf numFmtId="170" fontId="6" fillId="0" borderId="0" xfId="0" applyNumberFormat="1" applyFont="1" applyAlignment="1">
      <alignment vertical="center"/>
    </xf>
    <xf numFmtId="170" fontId="6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vertical="center"/>
    </xf>
    <xf numFmtId="164" fontId="3" fillId="0" borderId="0" xfId="0" applyNumberFormat="1" applyFont="1"/>
    <xf numFmtId="169" fontId="16" fillId="0" borderId="0" xfId="0" applyNumberFormat="1" applyFont="1" applyAlignment="1">
      <alignment horizontal="left" vertical="center"/>
    </xf>
    <xf numFmtId="165" fontId="3" fillId="0" borderId="0" xfId="0" quotePrefix="1" applyNumberFormat="1" applyFont="1" applyAlignment="1">
      <alignment horizontal="right" vertical="center" readingOrder="2"/>
    </xf>
    <xf numFmtId="167" fontId="3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right" vertical="center" readingOrder="2"/>
    </xf>
    <xf numFmtId="166" fontId="3" fillId="0" borderId="0" xfId="0" applyNumberFormat="1" applyFont="1" applyAlignment="1">
      <alignment vertical="center"/>
    </xf>
    <xf numFmtId="3" fontId="3" fillId="0" borderId="0" xfId="0" applyNumberFormat="1" applyFont="1"/>
    <xf numFmtId="166" fontId="3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73" fontId="6" fillId="0" borderId="0" xfId="0" applyNumberFormat="1" applyFont="1" applyAlignment="1">
      <alignment horizontal="right" vertical="center"/>
    </xf>
    <xf numFmtId="173" fontId="3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/>
    <xf numFmtId="165" fontId="4" fillId="0" borderId="0" xfId="0" applyNumberFormat="1" applyFont="1" applyAlignment="1">
      <alignment vertical="center"/>
    </xf>
    <xf numFmtId="164" fontId="8" fillId="0" borderId="0" xfId="0" quotePrefix="1" applyNumberFormat="1" applyFont="1" applyAlignment="1">
      <alignment horizontal="left" vertical="center"/>
    </xf>
    <xf numFmtId="164" fontId="8" fillId="0" borderId="0" xfId="0" applyNumberFormat="1" applyFont="1" applyAlignment="1">
      <alignment horizontal="right" vertical="center" readingOrder="2"/>
    </xf>
    <xf numFmtId="164" fontId="8" fillId="0" borderId="0" xfId="0" applyNumberFormat="1" applyFont="1" applyAlignment="1">
      <alignment horizontal="left" vertical="center"/>
    </xf>
    <xf numFmtId="164" fontId="3" fillId="0" borderId="0" xfId="0" quotePrefix="1" applyNumberFormat="1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 readingOrder="2"/>
    </xf>
    <xf numFmtId="165" fontId="13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 wrapText="1"/>
    </xf>
    <xf numFmtId="1" fontId="19" fillId="0" borderId="0" xfId="0" applyNumberFormat="1" applyFont="1" applyAlignment="1">
      <alignment horizontal="right" wrapText="1" readingOrder="2"/>
    </xf>
    <xf numFmtId="1" fontId="19" fillId="0" borderId="0" xfId="0" quotePrefix="1" applyNumberFormat="1" applyFont="1" applyAlignment="1">
      <alignment horizontal="right" wrapText="1" readingOrder="2"/>
    </xf>
    <xf numFmtId="1" fontId="18" fillId="0" borderId="0" xfId="0" applyNumberFormat="1" applyFont="1" applyAlignment="1">
      <alignment horizontal="right" wrapText="1" readingOrder="2"/>
    </xf>
    <xf numFmtId="170" fontId="3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74" fontId="3" fillId="0" borderId="0" xfId="0" applyNumberFormat="1" applyFont="1" applyAlignment="1">
      <alignment horizontal="right" vertical="center"/>
    </xf>
    <xf numFmtId="17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 readingOrder="2"/>
    </xf>
    <xf numFmtId="0" fontId="7" fillId="0" borderId="0" xfId="0" applyFont="1" applyAlignment="1">
      <alignment horizontal="center" vertical="center" wrapText="1"/>
    </xf>
    <xf numFmtId="170" fontId="3" fillId="0" borderId="0" xfId="0" applyNumberFormat="1" applyFont="1" applyAlignment="1">
      <alignment horizontal="right" vertical="center" readingOrder="2"/>
    </xf>
    <xf numFmtId="0" fontId="7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right" vertical="top" readingOrder="2"/>
    </xf>
    <xf numFmtId="165" fontId="18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74" fontId="3" fillId="0" borderId="0" xfId="0" applyNumberFormat="1" applyFont="1" applyAlignment="1">
      <alignment vertical="center"/>
    </xf>
    <xf numFmtId="174" fontId="6" fillId="0" borderId="0" xfId="0" applyNumberFormat="1" applyFont="1" applyAlignment="1">
      <alignment horizontal="right" vertical="center"/>
    </xf>
    <xf numFmtId="174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5" fontId="18" fillId="0" borderId="0" xfId="0" applyNumberFormat="1" applyFont="1" applyAlignment="1">
      <alignment horizontal="right" vertical="center" readingOrder="2"/>
    </xf>
    <xf numFmtId="0" fontId="21" fillId="0" borderId="0" xfId="0" applyFont="1"/>
    <xf numFmtId="1" fontId="6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169" fontId="1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75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49" fontId="16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" fontId="25" fillId="0" borderId="0" xfId="0" applyNumberFormat="1" applyFont="1" applyAlignment="1">
      <alignment horizontal="right" vertical="top"/>
    </xf>
    <xf numFmtId="1" fontId="25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horizontal="left" vertical="center"/>
    </xf>
    <xf numFmtId="165" fontId="29" fillId="0" borderId="0" xfId="0" applyNumberFormat="1" applyFont="1" applyAlignment="1">
      <alignment horizontal="left" vertical="center"/>
    </xf>
    <xf numFmtId="165" fontId="29" fillId="0" borderId="0" xfId="0" applyNumberFormat="1" applyFont="1" applyAlignment="1">
      <alignment horizontal="left"/>
    </xf>
    <xf numFmtId="165" fontId="29" fillId="0" borderId="0" xfId="0" applyNumberFormat="1" applyFont="1" applyAlignment="1">
      <alignment horizontal="right" vertical="center" readingOrder="2"/>
    </xf>
    <xf numFmtId="0" fontId="26" fillId="0" borderId="0" xfId="0" applyFont="1" applyAlignment="1">
      <alignment horizontal="left" vertical="center"/>
    </xf>
    <xf numFmtId="165" fontId="15" fillId="0" borderId="0" xfId="0" applyNumberFormat="1" applyFont="1" applyAlignment="1">
      <alignment horizontal="right" vertical="top"/>
    </xf>
    <xf numFmtId="0" fontId="2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5" fontId="34" fillId="0" borderId="0" xfId="0" applyNumberFormat="1" applyFont="1" applyAlignment="1">
      <alignment horizontal="left" vertical="center"/>
    </xf>
    <xf numFmtId="165" fontId="25" fillId="0" borderId="0" xfId="0" applyNumberFormat="1" applyFont="1" applyAlignment="1">
      <alignment vertical="center"/>
    </xf>
    <xf numFmtId="165" fontId="25" fillId="0" borderId="0" xfId="0" applyNumberFormat="1" applyFont="1" applyAlignment="1">
      <alignment horizontal="left" vertical="center"/>
    </xf>
    <xf numFmtId="0" fontId="35" fillId="0" borderId="0" xfId="0" applyFont="1"/>
    <xf numFmtId="0" fontId="25" fillId="0" borderId="0" xfId="0" applyFont="1" applyAlignment="1">
      <alignment horizontal="left" vertical="center"/>
    </xf>
    <xf numFmtId="165" fontId="36" fillId="0" borderId="0" xfId="0" quotePrefix="1" applyNumberFormat="1" applyFont="1" applyAlignment="1">
      <alignment horizontal="left" vertical="center"/>
    </xf>
    <xf numFmtId="0" fontId="36" fillId="0" borderId="0" xfId="0" applyFont="1" applyAlignment="1">
      <alignment vertical="center"/>
    </xf>
    <xf numFmtId="167" fontId="28" fillId="0" borderId="0" xfId="0" applyNumberFormat="1" applyFont="1" applyAlignment="1">
      <alignment vertical="center"/>
    </xf>
    <xf numFmtId="165" fontId="29" fillId="0" borderId="0" xfId="0" quotePrefix="1" applyNumberFormat="1" applyFont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 readingOrder="2"/>
    </xf>
    <xf numFmtId="165" fontId="16" fillId="0" borderId="0" xfId="0" applyNumberFormat="1" applyFont="1" applyAlignment="1">
      <alignment vertical="center"/>
    </xf>
    <xf numFmtId="165" fontId="36" fillId="0" borderId="0" xfId="0" quotePrefix="1" applyNumberFormat="1" applyFont="1" applyAlignment="1">
      <alignment vertical="center"/>
    </xf>
    <xf numFmtId="165" fontId="34" fillId="0" borderId="0" xfId="0" applyNumberFormat="1" applyFont="1" applyAlignment="1">
      <alignment vertical="center"/>
    </xf>
    <xf numFmtId="1" fontId="13" fillId="0" borderId="0" xfId="0" quotePrefix="1" applyNumberFormat="1" applyFont="1" applyAlignment="1">
      <alignment vertical="center" readingOrder="2"/>
    </xf>
    <xf numFmtId="164" fontId="7" fillId="0" borderId="0" xfId="0" quotePrefix="1" applyNumberFormat="1" applyFont="1" applyAlignment="1">
      <alignment vertical="center" readingOrder="2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readingOrder="2"/>
    </xf>
    <xf numFmtId="1" fontId="13" fillId="0" borderId="0" xfId="0" quotePrefix="1" applyNumberFormat="1" applyFont="1" applyAlignment="1">
      <alignment vertical="center"/>
    </xf>
    <xf numFmtId="165" fontId="13" fillId="0" borderId="0" xfId="0" applyNumberFormat="1" applyFont="1" applyAlignment="1">
      <alignment vertical="center" readingOrder="2"/>
    </xf>
    <xf numFmtId="167" fontId="28" fillId="0" borderId="0" xfId="0" applyNumberFormat="1" applyFont="1" applyAlignment="1">
      <alignment horizontal="right" vertical="center"/>
    </xf>
    <xf numFmtId="165" fontId="28" fillId="0" borderId="0" xfId="0" applyNumberFormat="1" applyFont="1" applyAlignment="1">
      <alignment horizontal="left" vertical="center"/>
    </xf>
    <xf numFmtId="165" fontId="26" fillId="0" borderId="0" xfId="0" applyNumberFormat="1" applyFont="1" applyAlignment="1">
      <alignment vertical="center"/>
    </xf>
    <xf numFmtId="165" fontId="26" fillId="0" borderId="0" xfId="0" quotePrefix="1" applyNumberFormat="1" applyFont="1" applyAlignment="1">
      <alignment horizontal="right" vertical="center" readingOrder="2"/>
    </xf>
    <xf numFmtId="165" fontId="8" fillId="0" borderId="0" xfId="0" quotePrefix="1" applyNumberFormat="1" applyFont="1" applyAlignment="1">
      <alignment horizontal="left" vertical="top"/>
    </xf>
    <xf numFmtId="165" fontId="8" fillId="0" borderId="0" xfId="0" applyNumberFormat="1" applyFont="1" applyAlignment="1">
      <alignment horizontal="left" vertical="top"/>
    </xf>
    <xf numFmtId="165" fontId="8" fillId="0" borderId="0" xfId="0" applyNumberFormat="1" applyFont="1" applyAlignment="1">
      <alignment vertical="top"/>
    </xf>
    <xf numFmtId="0" fontId="38" fillId="0" borderId="0" xfId="0" applyFont="1"/>
    <xf numFmtId="165" fontId="39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165" fontId="28" fillId="0" borderId="0" xfId="0" applyNumberFormat="1" applyFont="1" applyAlignment="1">
      <alignment horizontal="right" vertical="center" readingOrder="2"/>
    </xf>
    <xf numFmtId="0" fontId="26" fillId="0" borderId="0" xfId="0" applyFont="1" applyAlignment="1">
      <alignment horizontal="right" vertical="center" readingOrder="2"/>
    </xf>
    <xf numFmtId="165" fontId="36" fillId="0" borderId="0" xfId="0" applyNumberFormat="1" applyFont="1" applyAlignment="1">
      <alignment horizontal="left" vertical="center"/>
    </xf>
    <xf numFmtId="165" fontId="41" fillId="0" borderId="0" xfId="0" quotePrefix="1" applyNumberFormat="1" applyFont="1" applyAlignment="1">
      <alignment horizontal="right" vertical="center" readingOrder="2"/>
    </xf>
    <xf numFmtId="165" fontId="26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right" readingOrder="2"/>
    </xf>
    <xf numFmtId="3" fontId="0" fillId="0" borderId="0" xfId="0" applyNumberFormat="1"/>
    <xf numFmtId="0" fontId="47" fillId="0" borderId="0" xfId="0" applyFont="1"/>
    <xf numFmtId="164" fontId="26" fillId="0" borderId="0" xfId="0" applyNumberFormat="1" applyFont="1" applyAlignment="1">
      <alignment vertical="center"/>
    </xf>
    <xf numFmtId="3" fontId="26" fillId="0" borderId="0" xfId="0" applyNumberFormat="1" applyFont="1" applyAlignment="1">
      <alignment horizontal="right" vertical="center"/>
    </xf>
    <xf numFmtId="0" fontId="45" fillId="0" borderId="0" xfId="0" applyFont="1"/>
    <xf numFmtId="170" fontId="45" fillId="0" borderId="0" xfId="0" applyNumberFormat="1" applyFont="1"/>
    <xf numFmtId="0" fontId="45" fillId="0" borderId="0" xfId="0" applyFont="1" applyAlignment="1">
      <alignment horizontal="right"/>
    </xf>
    <xf numFmtId="0" fontId="48" fillId="0" borderId="0" xfId="0" applyFont="1"/>
    <xf numFmtId="164" fontId="7" fillId="0" borderId="0" xfId="0" applyNumberFormat="1" applyFont="1" applyAlignment="1">
      <alignment horizontal="left" vertical="center"/>
    </xf>
    <xf numFmtId="165" fontId="13" fillId="0" borderId="0" xfId="0" quotePrefix="1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 readingOrder="2"/>
    </xf>
    <xf numFmtId="167" fontId="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3" fontId="13" fillId="0" borderId="0" xfId="0" applyNumberFormat="1" applyFont="1" applyAlignment="1">
      <alignment horizontal="right" vertical="center"/>
    </xf>
    <xf numFmtId="1" fontId="13" fillId="0" borderId="0" xfId="0" quotePrefix="1" applyNumberFormat="1" applyFont="1" applyAlignment="1">
      <alignment horizontal="right" vertical="center" readingOrder="2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72" fontId="7" fillId="0" borderId="0" xfId="0" applyNumberFormat="1" applyFont="1" applyAlignment="1">
      <alignment horizontal="right" vertical="center"/>
    </xf>
    <xf numFmtId="0" fontId="13" fillId="0" borderId="0" xfId="0" quotePrefix="1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/>
    <xf numFmtId="1" fontId="13" fillId="0" borderId="0" xfId="0" applyNumberFormat="1" applyFont="1" applyAlignment="1">
      <alignment horizontal="right" vertical="center" readingOrder="2"/>
    </xf>
    <xf numFmtId="165" fontId="13" fillId="0" borderId="0" xfId="0" quotePrefix="1" applyNumberFormat="1" applyFont="1" applyAlignment="1">
      <alignment horizontal="left" vertical="center"/>
    </xf>
    <xf numFmtId="3" fontId="13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172" fontId="7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172" fontId="7" fillId="0" borderId="0" xfId="0" applyNumberFormat="1" applyFont="1"/>
    <xf numFmtId="164" fontId="7" fillId="0" borderId="0" xfId="0" quotePrefix="1" applyNumberFormat="1" applyFont="1" applyAlignment="1">
      <alignment horizontal="left" vertical="center"/>
    </xf>
    <xf numFmtId="165" fontId="7" fillId="0" borderId="0" xfId="0" applyNumberFormat="1" applyFont="1" applyAlignment="1">
      <alignment vertical="center"/>
    </xf>
    <xf numFmtId="165" fontId="7" fillId="0" borderId="0" xfId="0" applyNumberFormat="1" applyFont="1"/>
    <xf numFmtId="165" fontId="7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horizontal="left" vertical="center"/>
    </xf>
    <xf numFmtId="172" fontId="20" fillId="0" borderId="0" xfId="0" applyNumberFormat="1" applyFont="1"/>
    <xf numFmtId="166" fontId="13" fillId="0" borderId="0" xfId="0" applyNumberFormat="1" applyFont="1" applyAlignment="1">
      <alignment horizontal="right" vertical="center"/>
    </xf>
    <xf numFmtId="172" fontId="49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right" vertical="center" readingOrder="2"/>
    </xf>
    <xf numFmtId="164" fontId="50" fillId="0" borderId="0" xfId="0" applyNumberFormat="1" applyFont="1" applyAlignment="1">
      <alignment vertical="center"/>
    </xf>
    <xf numFmtId="170" fontId="7" fillId="0" borderId="0" xfId="0" applyNumberFormat="1" applyFont="1" applyAlignment="1">
      <alignment horizontal="right"/>
    </xf>
    <xf numFmtId="165" fontId="7" fillId="0" borderId="0" xfId="0" quotePrefix="1" applyNumberFormat="1" applyFont="1" applyAlignment="1">
      <alignment horizontal="left"/>
    </xf>
    <xf numFmtId="165" fontId="18" fillId="0" borderId="0" xfId="0" applyNumberFormat="1" applyFont="1" applyAlignment="1">
      <alignment horizontal="left" vertical="center"/>
    </xf>
    <xf numFmtId="170" fontId="7" fillId="0" borderId="0" xfId="0" applyNumberFormat="1" applyFont="1" applyAlignment="1">
      <alignment vertical="center"/>
    </xf>
    <xf numFmtId="170" fontId="7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left" vertical="center"/>
    </xf>
    <xf numFmtId="165" fontId="6" fillId="0" borderId="0" xfId="0" quotePrefix="1" applyNumberFormat="1" applyFont="1" applyAlignment="1">
      <alignment horizontal="right" vertical="center" readingOrder="2"/>
    </xf>
    <xf numFmtId="165" fontId="13" fillId="0" borderId="0" xfId="0" quotePrefix="1" applyNumberFormat="1" applyFont="1" applyAlignment="1">
      <alignment horizontal="right" vertical="center" readingOrder="2"/>
    </xf>
    <xf numFmtId="1" fontId="18" fillId="0" borderId="0" xfId="0" quotePrefix="1" applyNumberFormat="1" applyFont="1" applyAlignment="1">
      <alignment horizontal="right" vertical="center" readingOrder="2"/>
    </xf>
    <xf numFmtId="1" fontId="18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right" vertical="center"/>
    </xf>
    <xf numFmtId="165" fontId="18" fillId="0" borderId="0" xfId="0" quotePrefix="1" applyNumberFormat="1" applyFont="1" applyAlignment="1">
      <alignment horizontal="right" vertical="center" readingOrder="2"/>
    </xf>
    <xf numFmtId="165" fontId="19" fillId="0" borderId="0" xfId="0" applyNumberFormat="1" applyFont="1" applyAlignment="1">
      <alignment horizontal="right" vertical="center" readingOrder="2"/>
    </xf>
    <xf numFmtId="167" fontId="19" fillId="0" borderId="0" xfId="0" applyNumberFormat="1" applyFont="1" applyAlignment="1">
      <alignment vertical="center"/>
    </xf>
    <xf numFmtId="1" fontId="18" fillId="0" borderId="0" xfId="0" quotePrefix="1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readingOrder="2"/>
    </xf>
    <xf numFmtId="0" fontId="18" fillId="0" borderId="0" xfId="0" applyFont="1" applyAlignment="1">
      <alignment horizontal="right" vertical="center"/>
    </xf>
    <xf numFmtId="165" fontId="18" fillId="0" borderId="0" xfId="0" quotePrefix="1" applyNumberFormat="1" applyFont="1" applyAlignment="1">
      <alignment horizontal="right" vertical="center"/>
    </xf>
    <xf numFmtId="165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165" fontId="18" fillId="0" borderId="0" xfId="0" applyNumberFormat="1" applyFont="1" applyAlignment="1">
      <alignment vertical="center"/>
    </xf>
    <xf numFmtId="164" fontId="13" fillId="0" borderId="0" xfId="0" quotePrefix="1" applyNumberFormat="1" applyFont="1" applyAlignment="1">
      <alignment horizontal="left" vertical="center"/>
    </xf>
    <xf numFmtId="164" fontId="19" fillId="0" borderId="0" xfId="0" applyNumberFormat="1" applyFont="1" applyAlignment="1">
      <alignment vertical="center"/>
    </xf>
    <xf numFmtId="164" fontId="18" fillId="0" borderId="0" xfId="0" quotePrefix="1" applyNumberFormat="1" applyFont="1" applyAlignment="1">
      <alignment horizontal="right" vertical="center"/>
    </xf>
    <xf numFmtId="164" fontId="19" fillId="0" borderId="0" xfId="0" quotePrefix="1" applyNumberFormat="1" applyFont="1" applyAlignment="1">
      <alignment horizontal="right" vertical="center" readingOrder="2"/>
    </xf>
    <xf numFmtId="164" fontId="19" fillId="0" borderId="0" xfId="0" applyNumberFormat="1" applyFont="1" applyAlignment="1">
      <alignment horizontal="right" vertical="center" readingOrder="2"/>
    </xf>
    <xf numFmtId="164" fontId="19" fillId="0" borderId="0" xfId="0" applyNumberFormat="1" applyFont="1" applyAlignment="1">
      <alignment horizontal="right" vertical="center"/>
    </xf>
    <xf numFmtId="164" fontId="19" fillId="0" borderId="0" xfId="0" applyNumberFormat="1" applyFont="1"/>
    <xf numFmtId="170" fontId="13" fillId="0" borderId="0" xfId="0" applyNumberFormat="1" applyFont="1" applyAlignment="1">
      <alignment horizontal="right" vertical="center"/>
    </xf>
    <xf numFmtId="173" fontId="7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173" fontId="7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right"/>
    </xf>
    <xf numFmtId="165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65" fontId="19" fillId="0" borderId="0" xfId="0" quotePrefix="1" applyNumberFormat="1" applyFont="1" applyAlignment="1">
      <alignment horizontal="right"/>
    </xf>
    <xf numFmtId="0" fontId="18" fillId="0" borderId="0" xfId="0" applyFont="1" applyAlignment="1">
      <alignment horizontal="right"/>
    </xf>
    <xf numFmtId="1" fontId="19" fillId="0" borderId="0" xfId="0" applyNumberFormat="1" applyFont="1" applyAlignment="1">
      <alignment horizontal="right" wrapText="1"/>
    </xf>
    <xf numFmtId="1" fontId="19" fillId="0" borderId="0" xfId="0" quotePrefix="1" applyNumberFormat="1" applyFont="1" applyAlignment="1">
      <alignment horizontal="right" wrapText="1"/>
    </xf>
    <xf numFmtId="0" fontId="20" fillId="0" borderId="0" xfId="0" applyFont="1" applyAlignment="1">
      <alignment vertical="top" wrapText="1"/>
    </xf>
    <xf numFmtId="0" fontId="51" fillId="0" borderId="0" xfId="0" applyFont="1" applyAlignment="1">
      <alignment horizontal="left" vertical="center" wrapText="1" readingOrder="1"/>
    </xf>
    <xf numFmtId="0" fontId="13" fillId="0" borderId="0" xfId="0" applyFont="1" applyAlignment="1">
      <alignment horizontal="right" vertical="center" wrapText="1" readingOrder="1"/>
    </xf>
    <xf numFmtId="0" fontId="20" fillId="0" borderId="0" xfId="0" applyFont="1" applyAlignment="1">
      <alignment horizontal="left" wrapText="1" readingOrder="1"/>
    </xf>
    <xf numFmtId="173" fontId="7" fillId="0" borderId="0" xfId="0" applyNumberFormat="1" applyFont="1" applyAlignment="1">
      <alignment horizontal="right" wrapText="1" readingOrder="1"/>
    </xf>
    <xf numFmtId="0" fontId="51" fillId="0" borderId="0" xfId="0" applyFont="1" applyAlignment="1">
      <alignment horizontal="left" wrapText="1" readingOrder="1"/>
    </xf>
    <xf numFmtId="173" fontId="13" fillId="0" borderId="0" xfId="0" applyNumberFormat="1" applyFont="1" applyAlignment="1">
      <alignment horizontal="right" wrapText="1" readingOrder="1"/>
    </xf>
    <xf numFmtId="1" fontId="13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left"/>
    </xf>
    <xf numFmtId="170" fontId="13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 wrapText="1"/>
    </xf>
    <xf numFmtId="0" fontId="7" fillId="0" borderId="0" xfId="0" applyFont="1" applyAlignment="1">
      <alignment horizontal="left" wrapText="1"/>
    </xf>
    <xf numFmtId="165" fontId="7" fillId="0" borderId="0" xfId="0" applyNumberFormat="1" applyFont="1" applyAlignment="1">
      <alignment horizontal="left" wrapText="1"/>
    </xf>
    <xf numFmtId="0" fontId="7" fillId="0" borderId="0" xfId="0" quotePrefix="1" applyFont="1" applyAlignment="1">
      <alignment horizontal="left"/>
    </xf>
    <xf numFmtId="164" fontId="13" fillId="0" borderId="0" xfId="0" applyNumberFormat="1" applyFont="1"/>
    <xf numFmtId="164" fontId="6" fillId="0" borderId="0" xfId="0" quotePrefix="1" applyNumberFormat="1" applyFont="1" applyAlignment="1">
      <alignment horizontal="left" vertical="center"/>
    </xf>
    <xf numFmtId="170" fontId="1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7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74" fontId="19" fillId="0" borderId="0" xfId="0" applyNumberFormat="1" applyFont="1" applyAlignment="1">
      <alignment horizontal="center" vertical="center"/>
    </xf>
    <xf numFmtId="170" fontId="19" fillId="0" borderId="0" xfId="0" applyNumberFormat="1" applyFont="1" applyAlignment="1">
      <alignment horizontal="right" vertical="center"/>
    </xf>
    <xf numFmtId="165" fontId="19" fillId="0" borderId="0" xfId="0" applyNumberFormat="1" applyFont="1" applyAlignment="1">
      <alignment horizontal="center" vertical="center"/>
    </xf>
    <xf numFmtId="170" fontId="19" fillId="0" borderId="0" xfId="0" applyNumberFormat="1" applyFont="1" applyAlignment="1">
      <alignment horizontal="center" vertical="center"/>
    </xf>
    <xf numFmtId="174" fontId="13" fillId="0" borderId="0" xfId="0" applyNumberFormat="1" applyFont="1" applyAlignment="1">
      <alignment vertical="center" wrapText="1"/>
    </xf>
    <xf numFmtId="165" fontId="53" fillId="0" borderId="0" xfId="0" applyNumberFormat="1" applyFont="1" applyAlignment="1">
      <alignment horizontal="left" vertical="center"/>
    </xf>
    <xf numFmtId="165" fontId="19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169" fontId="19" fillId="0" borderId="0" xfId="0" applyNumberFormat="1" applyFont="1" applyAlignment="1">
      <alignment horizontal="right" vertical="center"/>
    </xf>
    <xf numFmtId="16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 readingOrder="2"/>
    </xf>
    <xf numFmtId="0" fontId="19" fillId="0" borderId="0" xfId="0" applyFont="1" applyAlignment="1">
      <alignment horizontal="right" vertical="center" readingOrder="2"/>
    </xf>
    <xf numFmtId="0" fontId="0" fillId="0" borderId="0" xfId="0" applyAlignment="1">
      <alignment vertical="center"/>
    </xf>
    <xf numFmtId="0" fontId="13" fillId="0" borderId="0" xfId="0" quotePrefix="1" applyFont="1" applyAlignment="1">
      <alignment horizontal="right" vertical="center" readingOrder="2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right"/>
    </xf>
    <xf numFmtId="0" fontId="3" fillId="0" borderId="0" xfId="0" applyFont="1"/>
    <xf numFmtId="165" fontId="3" fillId="0" borderId="0" xfId="0" applyNumberFormat="1" applyFont="1" applyAlignment="1">
      <alignment horizontal="right" readingOrder="2"/>
    </xf>
    <xf numFmtId="165" fontId="4" fillId="0" borderId="0" xfId="0" applyNumberFormat="1" applyFont="1" applyAlignment="1">
      <alignment horizontal="right" readingOrder="2"/>
    </xf>
    <xf numFmtId="0" fontId="20" fillId="0" borderId="0" xfId="0" applyFont="1" applyAlignment="1">
      <alignment wrapText="1"/>
    </xf>
    <xf numFmtId="164" fontId="7" fillId="0" borderId="0" xfId="0" applyNumberFormat="1" applyFont="1"/>
    <xf numFmtId="1" fontId="1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right" vertical="top"/>
    </xf>
    <xf numFmtId="0" fontId="55" fillId="0" borderId="0" xfId="0" applyFont="1" applyAlignment="1">
      <alignment horizontal="center" vertical="top"/>
    </xf>
    <xf numFmtId="165" fontId="4" fillId="0" borderId="0" xfId="0" applyNumberFormat="1" applyFont="1" applyAlignment="1">
      <alignment vertical="center" readingOrder="2"/>
    </xf>
    <xf numFmtId="164" fontId="8" fillId="0" borderId="0" xfId="0" applyNumberFormat="1" applyFont="1" applyAlignment="1">
      <alignment vertical="center" readingOrder="2"/>
    </xf>
    <xf numFmtId="164" fontId="4" fillId="0" borderId="0" xfId="0" applyNumberFormat="1" applyFont="1" applyAlignment="1">
      <alignment vertical="center" readingOrder="2"/>
    </xf>
    <xf numFmtId="165" fontId="8" fillId="0" borderId="0" xfId="0" applyNumberFormat="1" applyFont="1" applyAlignment="1">
      <alignment horizontal="left"/>
    </xf>
    <xf numFmtId="165" fontId="56" fillId="0" borderId="0" xfId="59" applyNumberFormat="1" applyAlignment="1" applyProtection="1">
      <alignment horizontal="left" vertical="center"/>
    </xf>
    <xf numFmtId="0" fontId="56" fillId="0" borderId="0" xfId="59" applyAlignment="1" applyProtection="1"/>
    <xf numFmtId="165" fontId="56" fillId="0" borderId="0" xfId="59" applyNumberFormat="1" applyAlignment="1" applyProtection="1">
      <alignment vertical="center" readingOrder="2"/>
    </xf>
    <xf numFmtId="165" fontId="56" fillId="0" borderId="0" xfId="59" quotePrefix="1" applyNumberFormat="1" applyAlignment="1" applyProtection="1">
      <alignment horizontal="left" vertical="center"/>
    </xf>
    <xf numFmtId="164" fontId="56" fillId="0" borderId="0" xfId="59" applyNumberFormat="1" applyAlignment="1" applyProtection="1">
      <alignment vertical="center"/>
    </xf>
    <xf numFmtId="165" fontId="56" fillId="0" borderId="0" xfId="59" applyNumberFormat="1" applyAlignment="1" applyProtection="1">
      <alignment vertical="center"/>
    </xf>
    <xf numFmtId="0" fontId="56" fillId="0" borderId="0" xfId="59" applyAlignment="1" applyProtection="1">
      <alignment horizontal="center" vertical="center"/>
    </xf>
    <xf numFmtId="164" fontId="56" fillId="0" borderId="0" xfId="59" applyNumberFormat="1" applyAlignment="1" applyProtection="1">
      <alignment vertical="center" readingOrder="2"/>
    </xf>
    <xf numFmtId="167" fontId="56" fillId="0" borderId="0" xfId="59" applyNumberFormat="1" applyAlignment="1" applyProtection="1">
      <alignment horizontal="right" vertical="center"/>
    </xf>
    <xf numFmtId="165" fontId="8" fillId="0" borderId="0" xfId="0" applyNumberFormat="1" applyFont="1" applyAlignment="1">
      <alignment vertical="center" readingOrder="2"/>
    </xf>
    <xf numFmtId="164" fontId="56" fillId="0" borderId="0" xfId="59" quotePrefix="1" applyNumberFormat="1" applyAlignment="1" applyProtection="1">
      <alignment horizontal="left" vertical="center"/>
    </xf>
    <xf numFmtId="0" fontId="56" fillId="0" borderId="0" xfId="59" quotePrefix="1" applyAlignment="1" applyProtection="1"/>
    <xf numFmtId="170" fontId="56" fillId="0" borderId="0" xfId="59" applyNumberFormat="1" applyAlignment="1" applyProtection="1">
      <alignment horizontal="right" vertical="center"/>
    </xf>
    <xf numFmtId="165" fontId="56" fillId="0" borderId="0" xfId="59" applyNumberFormat="1" applyAlignment="1" applyProtection="1">
      <alignment horizontal="right" vertical="center" readingOrder="2"/>
    </xf>
    <xf numFmtId="0" fontId="56" fillId="0" borderId="0" xfId="59" applyAlignment="1" applyProtection="1">
      <alignment vertical="center"/>
    </xf>
    <xf numFmtId="0" fontId="56" fillId="0" borderId="0" xfId="59" applyAlignment="1" applyProtection="1">
      <alignment horizontal="right" vertical="center"/>
    </xf>
    <xf numFmtId="0" fontId="57" fillId="0" borderId="0" xfId="0" applyFont="1" applyAlignment="1">
      <alignment horizontal="left" readingOrder="2"/>
    </xf>
    <xf numFmtId="0" fontId="57" fillId="0" borderId="0" xfId="0" applyFont="1"/>
    <xf numFmtId="0" fontId="58" fillId="0" borderId="0" xfId="0" applyFont="1"/>
    <xf numFmtId="164" fontId="16" fillId="0" borderId="0" xfId="0" quotePrefix="1" applyNumberFormat="1" applyFont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 readingOrder="2"/>
    </xf>
    <xf numFmtId="0" fontId="6" fillId="0" borderId="0" xfId="0" quotePrefix="1" applyFont="1" applyAlignment="1">
      <alignment horizontal="right" vertical="center"/>
    </xf>
    <xf numFmtId="165" fontId="17" fillId="0" borderId="0" xfId="0" applyNumberFormat="1" applyFont="1" applyAlignment="1">
      <alignment horizontal="right" vertical="center" readingOrder="2"/>
    </xf>
    <xf numFmtId="165" fontId="13" fillId="0" borderId="0" xfId="0" applyNumberFormat="1" applyFont="1"/>
    <xf numFmtId="165" fontId="45" fillId="0" borderId="0" xfId="0" applyNumberFormat="1" applyFont="1"/>
    <xf numFmtId="0" fontId="59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0" fillId="0" borderId="0" xfId="0"/>
    <xf numFmtId="164" fontId="1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56" fillId="0" borderId="0" xfId="59" applyAlignment="1" applyProtection="1"/>
    <xf numFmtId="0" fontId="56" fillId="0" borderId="0" xfId="59" applyAlignment="1" applyProtection="1">
      <alignment horizontal="right" readingOrder="2"/>
    </xf>
    <xf numFmtId="165" fontId="56" fillId="0" borderId="0" xfId="59" applyNumberFormat="1" applyAlignment="1" applyProtection="1">
      <alignment horizontal="left" vertical="center"/>
    </xf>
    <xf numFmtId="165" fontId="56" fillId="0" borderId="0" xfId="59" quotePrefix="1" applyNumberFormat="1" applyAlignment="1" applyProtection="1">
      <alignment horizontal="left" vertical="center"/>
    </xf>
    <xf numFmtId="165" fontId="56" fillId="0" borderId="0" xfId="59" applyNumberFormat="1" applyAlignment="1" applyProtection="1">
      <alignment horizontal="right" vertical="center" readingOrder="2"/>
    </xf>
    <xf numFmtId="164" fontId="56" fillId="0" borderId="0" xfId="59" applyNumberFormat="1" applyAlignment="1" applyProtection="1">
      <alignment horizontal="right" vertical="center" readingOrder="2"/>
    </xf>
    <xf numFmtId="165" fontId="8" fillId="0" borderId="0" xfId="0" applyNumberFormat="1" applyFont="1" applyAlignment="1">
      <alignment horizontal="right" vertical="center" readingOrder="2"/>
    </xf>
    <xf numFmtId="165" fontId="6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 readingOrder="2"/>
    </xf>
    <xf numFmtId="0" fontId="6" fillId="0" borderId="0" xfId="0" applyFont="1" applyAlignment="1">
      <alignment horizontal="center" vertical="center" readingOrder="2"/>
    </xf>
    <xf numFmtId="165" fontId="28" fillId="0" borderId="0" xfId="0" applyNumberFormat="1" applyFont="1" applyAlignment="1">
      <alignment horizontal="right" vertical="center" readingOrder="2"/>
    </xf>
    <xf numFmtId="165" fontId="4" fillId="0" borderId="0" xfId="0" applyNumberFormat="1" applyFont="1" applyAlignment="1">
      <alignment horizontal="right" vertical="center" readingOrder="2"/>
    </xf>
    <xf numFmtId="167" fontId="28" fillId="0" borderId="0" xfId="0" applyNumberFormat="1" applyFont="1" applyAlignment="1">
      <alignment horizontal="right" vertical="center"/>
    </xf>
    <xf numFmtId="0" fontId="43" fillId="0" borderId="0" xfId="0" applyFont="1"/>
    <xf numFmtId="167" fontId="4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3" fontId="47" fillId="0" borderId="0" xfId="0" applyNumberFormat="1" applyFont="1"/>
    <xf numFmtId="164" fontId="4" fillId="0" borderId="0" xfId="0" applyNumberFormat="1" applyFont="1" applyAlignment="1">
      <alignment horizontal="right" vertical="center" readingOrder="2"/>
    </xf>
    <xf numFmtId="164" fontId="8" fillId="0" borderId="0" xfId="0" applyNumberFormat="1" applyFont="1" applyAlignment="1">
      <alignment horizontal="right" vertical="center" readingOrder="2"/>
    </xf>
    <xf numFmtId="167" fontId="4" fillId="0" borderId="0" xfId="0" applyNumberFormat="1" applyFont="1" applyAlignment="1">
      <alignment horizontal="right"/>
    </xf>
    <xf numFmtId="0" fontId="13" fillId="0" borderId="0" xfId="0" quotePrefix="1" applyFont="1" applyAlignment="1">
      <alignment horizontal="center" vertical="center"/>
    </xf>
    <xf numFmtId="0" fontId="35" fillId="0" borderId="0" xfId="0" applyFont="1"/>
    <xf numFmtId="0" fontId="51" fillId="0" borderId="0" xfId="0" applyFont="1" applyAlignment="1">
      <alignment horizontal="center" wrapText="1" readingOrder="1"/>
    </xf>
    <xf numFmtId="0" fontId="47" fillId="0" borderId="0" xfId="0" applyFont="1"/>
    <xf numFmtId="165" fontId="7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 wrapText="1" readingOrder="2"/>
    </xf>
  </cellXfs>
  <cellStyles count="60">
    <cellStyle name="Comma [0]" xfId="4" xr:uid="{00000000-0005-0000-0000-000000000000}"/>
    <cellStyle name="Currency [0]" xfId="5" xr:uid="{00000000-0005-0000-0000-000001000000}"/>
    <cellStyle name="Euro" xfId="6" xr:uid="{00000000-0005-0000-0000-000002000000}"/>
    <cellStyle name="Hyperlink" xfId="59" builtinId="8"/>
    <cellStyle name="Motif" xfId="7" xr:uid="{00000000-0005-0000-0000-000004000000}"/>
    <cellStyle name="MS_Arabic" xfId="8" xr:uid="{00000000-0005-0000-0000-000005000000}"/>
    <cellStyle name="Normal" xfId="0" builtinId="0"/>
    <cellStyle name="Normal 2" xfId="3" xr:uid="{00000000-0005-0000-0000-000007000000}"/>
    <cellStyle name="Normal 2 2" xfId="17" xr:uid="{00000000-0005-0000-0000-000008000000}"/>
    <cellStyle name="Normal 3" xfId="9" xr:uid="{00000000-0005-0000-0000-000009000000}"/>
    <cellStyle name="Normal 3 2" xfId="1" xr:uid="{00000000-0005-0000-0000-00000A000000}"/>
    <cellStyle name="Normal 3 3" xfId="10" xr:uid="{00000000-0005-0000-0000-00000B000000}"/>
    <cellStyle name="Normal 4" xfId="2" xr:uid="{00000000-0005-0000-0000-00000C000000}"/>
    <cellStyle name="Normal 4 2" xfId="11" xr:uid="{00000000-0005-0000-0000-00000D000000}"/>
    <cellStyle name="style1473321630328" xfId="18" xr:uid="{00000000-0005-0000-0000-00000E000000}"/>
    <cellStyle name="style1473321630391" xfId="19" xr:uid="{00000000-0005-0000-0000-00000F000000}"/>
    <cellStyle name="style1473321630453" xfId="20" xr:uid="{00000000-0005-0000-0000-000010000000}"/>
    <cellStyle name="style1473321630484" xfId="21" xr:uid="{00000000-0005-0000-0000-000011000000}"/>
    <cellStyle name="style1473321630500" xfId="22" xr:uid="{00000000-0005-0000-0000-000012000000}"/>
    <cellStyle name="style1473321630531" xfId="23" xr:uid="{00000000-0005-0000-0000-000013000000}"/>
    <cellStyle name="style1473321630703" xfId="24" xr:uid="{00000000-0005-0000-0000-000014000000}"/>
    <cellStyle name="style1473321630718" xfId="25" xr:uid="{00000000-0005-0000-0000-000015000000}"/>
    <cellStyle name="style1473321630750" xfId="26" xr:uid="{00000000-0005-0000-0000-000016000000}"/>
    <cellStyle name="style1473321630765" xfId="27" xr:uid="{00000000-0005-0000-0000-000017000000}"/>
    <cellStyle name="style1473321631124" xfId="28" xr:uid="{00000000-0005-0000-0000-000018000000}"/>
    <cellStyle name="style1473321631140" xfId="29" xr:uid="{00000000-0005-0000-0000-000019000000}"/>
    <cellStyle name="style1473321631233" xfId="30" xr:uid="{00000000-0005-0000-0000-00001A000000}"/>
    <cellStyle name="style1473321631249" xfId="31" xr:uid="{00000000-0005-0000-0000-00001B000000}"/>
    <cellStyle name="style1473321631264" xfId="32" xr:uid="{00000000-0005-0000-0000-00001C000000}"/>
    <cellStyle name="style1473321631280" xfId="33" xr:uid="{00000000-0005-0000-0000-00001D000000}"/>
    <cellStyle name="style1473321631311" xfId="34" xr:uid="{00000000-0005-0000-0000-00001E000000}"/>
    <cellStyle name="style1473321631342" xfId="35" xr:uid="{00000000-0005-0000-0000-00001F000000}"/>
    <cellStyle name="style1473321631358" xfId="36" xr:uid="{00000000-0005-0000-0000-000020000000}"/>
    <cellStyle name="style1473321631467" xfId="37" xr:uid="{00000000-0005-0000-0000-000021000000}"/>
    <cellStyle name="style1473321631545" xfId="38" xr:uid="{00000000-0005-0000-0000-000022000000}"/>
    <cellStyle name="style1473321631576" xfId="39" xr:uid="{00000000-0005-0000-0000-000023000000}"/>
    <cellStyle name="style1473321631592" xfId="40" xr:uid="{00000000-0005-0000-0000-000024000000}"/>
    <cellStyle name="style1473321631623" xfId="41" xr:uid="{00000000-0005-0000-0000-000025000000}"/>
    <cellStyle name="style1505666939339" xfId="42" xr:uid="{00000000-0005-0000-0000-000026000000}"/>
    <cellStyle name="style1505666939401" xfId="43" xr:uid="{00000000-0005-0000-0000-000027000000}"/>
    <cellStyle name="style1505666939433" xfId="44" xr:uid="{00000000-0005-0000-0000-000028000000}"/>
    <cellStyle name="style1505666939713" xfId="45" xr:uid="{00000000-0005-0000-0000-000029000000}"/>
    <cellStyle name="style1505666939854" xfId="46" xr:uid="{00000000-0005-0000-0000-00002A000000}"/>
    <cellStyle name="style1505666939979" xfId="47" xr:uid="{00000000-0005-0000-0000-00002B000000}"/>
    <cellStyle name="style1505666940837" xfId="48" xr:uid="{00000000-0005-0000-0000-00002C000000}"/>
    <cellStyle name="style1505687512926" xfId="49" xr:uid="{00000000-0005-0000-0000-00002D000000}"/>
    <cellStyle name="style1505687512958" xfId="50" xr:uid="{00000000-0005-0000-0000-00002E000000}"/>
    <cellStyle name="style1537250317153" xfId="51" xr:uid="{00000000-0005-0000-0000-00002F000000}"/>
    <cellStyle name="style1537250317216" xfId="52" xr:uid="{00000000-0005-0000-0000-000030000000}"/>
    <cellStyle name="style1537256827384" xfId="53" xr:uid="{00000000-0005-0000-0000-000031000000}"/>
    <cellStyle name="style1537256827431" xfId="54" xr:uid="{00000000-0005-0000-0000-000032000000}"/>
    <cellStyle name="style1537477289466" xfId="55" xr:uid="{00000000-0005-0000-0000-000033000000}"/>
    <cellStyle name="style1537477290277" xfId="56" xr:uid="{00000000-0005-0000-0000-000034000000}"/>
    <cellStyle name="style1537477290402" xfId="57" xr:uid="{00000000-0005-0000-0000-000035000000}"/>
    <cellStyle name="style1537477290885" xfId="58" xr:uid="{00000000-0005-0000-0000-000036000000}"/>
    <cellStyle name="عادي_agros99" xfId="12" xr:uid="{00000000-0005-0000-0000-000037000000}"/>
    <cellStyle name="عملة [0]_Book1" xfId="13" xr:uid="{00000000-0005-0000-0000-000039000000}"/>
    <cellStyle name="عملة_Bagraph" xfId="14" xr:uid="{00000000-0005-0000-0000-00003A000000}"/>
    <cellStyle name="فاصلة [0]_Book1" xfId="15" xr:uid="{00000000-0005-0000-0000-00003B000000}"/>
    <cellStyle name="فاصلة_Bagraph" xfId="16" xr:uid="{00000000-0005-0000-0000-00003C000000}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lbayoumi.DS\Desktop\Annuaire%202009\Commerce\Comm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Z1000"/>
  <sheetViews>
    <sheetView showGridLines="0" tabSelected="1" workbookViewId="0">
      <selection activeCell="R40" sqref="R40"/>
    </sheetView>
  </sheetViews>
  <sheetFormatPr defaultColWidth="14.453125" defaultRowHeight="15" customHeight="1"/>
  <cols>
    <col min="1" max="5" width="14.7265625" customWidth="1"/>
    <col min="6" max="6" width="4.7265625" customWidth="1"/>
    <col min="7" max="7" width="14.7265625" hidden="1" customWidth="1"/>
    <col min="8" max="11" width="14.7265625" customWidth="1"/>
    <col min="12" max="26" width="10.269531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hidden="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hidden="1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hidden="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hidden="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hidden="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>
      <c r="A29" s="346" t="s">
        <v>3</v>
      </c>
      <c r="B29" s="347"/>
      <c r="C29" s="347"/>
      <c r="D29" s="347"/>
      <c r="E29" s="347"/>
      <c r="F29" s="347"/>
      <c r="G29" s="347"/>
      <c r="H29" s="15"/>
      <c r="I29" s="1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8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6" customHeight="1">
      <c r="A31" s="348" t="s">
        <v>4</v>
      </c>
      <c r="B31" s="347"/>
      <c r="C31" s="347"/>
      <c r="D31" s="347"/>
      <c r="E31" s="347"/>
      <c r="F31" s="347"/>
      <c r="G31" s="347"/>
      <c r="H31" s="16"/>
      <c r="I31" s="1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>
      <c r="A34" s="349" t="s">
        <v>5</v>
      </c>
      <c r="B34" s="347"/>
      <c r="C34" s="347"/>
      <c r="D34" s="347"/>
      <c r="E34" s="347"/>
      <c r="F34" s="347"/>
      <c r="G34" s="347"/>
      <c r="H34" s="18"/>
      <c r="I34" s="1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346" t="s">
        <v>6</v>
      </c>
      <c r="B36" s="347"/>
      <c r="C36" s="347"/>
      <c r="D36" s="347"/>
      <c r="E36" s="347"/>
      <c r="F36" s="347"/>
      <c r="G36" s="347"/>
      <c r="H36" s="15"/>
      <c r="I36" s="1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29:G29"/>
    <mergeCell ref="A31:G31"/>
    <mergeCell ref="A34:G34"/>
    <mergeCell ref="A36:G36"/>
  </mergeCells>
  <pageMargins left="1.19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Z230"/>
  <sheetViews>
    <sheetView showGridLines="0" tabSelected="1" view="pageLayout" topLeftCell="A88" zoomScaleSheetLayoutView="100" workbookViewId="0">
      <selection activeCell="R40" sqref="R40"/>
    </sheetView>
  </sheetViews>
  <sheetFormatPr defaultColWidth="14.453125" defaultRowHeight="15" customHeight="1"/>
  <cols>
    <col min="1" max="1" width="36" customWidth="1"/>
    <col min="2" max="2" width="14.453125" customWidth="1"/>
    <col min="3" max="4" width="15.54296875" customWidth="1"/>
    <col min="5" max="5" width="36" customWidth="1"/>
    <col min="6" max="6" width="38.7265625" customWidth="1"/>
    <col min="7" max="7" width="3.7265625" customWidth="1"/>
    <col min="8" max="26" width="12.1796875" customWidth="1"/>
  </cols>
  <sheetData>
    <row r="1" spans="1:26" ht="24.75" customHeight="1">
      <c r="A1" s="164" t="s">
        <v>6</v>
      </c>
      <c r="B1" s="3"/>
      <c r="C1" s="3"/>
      <c r="D1" s="3"/>
      <c r="E1" s="4" t="s">
        <v>0</v>
      </c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.75" customHeight="1">
      <c r="A2" s="3"/>
      <c r="B2" s="3"/>
      <c r="C2" s="3"/>
      <c r="D2" s="3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.75" customHeight="1">
      <c r="A3" s="51" t="s">
        <v>215</v>
      </c>
      <c r="B3" s="3"/>
      <c r="C3" s="3"/>
      <c r="D3" s="3"/>
      <c r="E3" s="12" t="s">
        <v>440</v>
      </c>
      <c r="F3" s="12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4" customHeight="1">
      <c r="A4" s="151" t="s">
        <v>432</v>
      </c>
      <c r="B4" s="3"/>
      <c r="C4" s="3"/>
      <c r="D4" s="3"/>
      <c r="E4" s="152" t="s">
        <v>216</v>
      </c>
      <c r="F4" s="79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3"/>
      <c r="B5" s="17"/>
      <c r="C5" s="6"/>
      <c r="D5" s="6"/>
      <c r="E5" s="3"/>
      <c r="F5" s="3"/>
      <c r="G5" s="2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5" customHeight="1">
      <c r="A6" s="214" t="s">
        <v>106</v>
      </c>
      <c r="B6" s="24" t="s">
        <v>7</v>
      </c>
      <c r="C6" s="81" t="s">
        <v>201</v>
      </c>
      <c r="D6" s="131" t="s">
        <v>202</v>
      </c>
      <c r="E6" s="230" t="s">
        <v>109</v>
      </c>
      <c r="F6" s="11"/>
      <c r="G6" s="2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" customHeight="1">
      <c r="A7" s="188"/>
      <c r="B7" s="115" t="s">
        <v>203</v>
      </c>
      <c r="C7" s="115" t="s">
        <v>204</v>
      </c>
      <c r="D7" s="115" t="s">
        <v>205</v>
      </c>
      <c r="E7" s="190"/>
      <c r="F7" s="11"/>
      <c r="G7" s="2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7.5" customHeight="1">
      <c r="A8" s="89"/>
      <c r="B8" s="89"/>
      <c r="C8" s="89"/>
      <c r="D8" s="89"/>
      <c r="E8" s="191"/>
      <c r="F8" s="7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5" customHeight="1">
      <c r="A9" s="192" t="s">
        <v>11</v>
      </c>
      <c r="B9" s="24">
        <f t="shared" ref="B9:B50" si="0">SUM(C9:D9)</f>
        <v>1425004</v>
      </c>
      <c r="C9" s="24">
        <f>SUM(C10:C17)</f>
        <v>342</v>
      </c>
      <c r="D9" s="24">
        <f>SUM(D10:D17)</f>
        <v>1424662</v>
      </c>
      <c r="E9" s="231" t="s">
        <v>17</v>
      </c>
      <c r="F9" s="49"/>
      <c r="G9" s="65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6.5" customHeight="1">
      <c r="A10" s="195" t="s">
        <v>514</v>
      </c>
      <c r="B10" s="211">
        <f t="shared" si="0"/>
        <v>262285</v>
      </c>
      <c r="C10" s="211">
        <v>35</v>
      </c>
      <c r="D10" s="211">
        <v>262250</v>
      </c>
      <c r="E10" s="59" t="s">
        <v>124</v>
      </c>
      <c r="F10" s="71"/>
      <c r="G10" s="57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6" ht="16.5" customHeight="1">
      <c r="A11" s="195" t="s">
        <v>515</v>
      </c>
      <c r="B11" s="211">
        <f t="shared" si="0"/>
        <v>400007</v>
      </c>
      <c r="C11" s="211">
        <v>47</v>
      </c>
      <c r="D11" s="211">
        <v>399960</v>
      </c>
      <c r="E11" s="59" t="s">
        <v>126</v>
      </c>
      <c r="F11" s="71"/>
      <c r="G11" s="65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</row>
    <row r="12" spans="1:26" ht="16.5" customHeight="1">
      <c r="A12" s="195" t="s">
        <v>516</v>
      </c>
      <c r="B12" s="211">
        <f t="shared" si="0"/>
        <v>76447</v>
      </c>
      <c r="C12" s="211">
        <v>44</v>
      </c>
      <c r="D12" s="211">
        <v>76403</v>
      </c>
      <c r="E12" s="59" t="s">
        <v>127</v>
      </c>
      <c r="F12" s="71"/>
      <c r="G12" s="65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6.5" customHeight="1">
      <c r="A13" s="89" t="s">
        <v>517</v>
      </c>
      <c r="B13" s="211">
        <f t="shared" si="0"/>
        <v>231027</v>
      </c>
      <c r="C13" s="211">
        <v>99</v>
      </c>
      <c r="D13" s="211">
        <v>230928</v>
      </c>
      <c r="E13" s="59" t="s">
        <v>128</v>
      </c>
      <c r="F13" s="71"/>
      <c r="G13" s="57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</row>
    <row r="14" spans="1:26" ht="16.5" customHeight="1">
      <c r="A14" s="89" t="s">
        <v>518</v>
      </c>
      <c r="B14" s="211">
        <f t="shared" si="0"/>
        <v>230398</v>
      </c>
      <c r="C14" s="211">
        <v>8</v>
      </c>
      <c r="D14" s="211">
        <v>230390</v>
      </c>
      <c r="E14" s="59" t="s">
        <v>129</v>
      </c>
      <c r="F14" s="71"/>
      <c r="G14" s="65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spans="1:26" ht="16.5" customHeight="1">
      <c r="A15" s="89" t="s">
        <v>519</v>
      </c>
      <c r="B15" s="211">
        <f t="shared" si="0"/>
        <v>60560</v>
      </c>
      <c r="C15" s="211">
        <v>40</v>
      </c>
      <c r="D15" s="211">
        <v>60520</v>
      </c>
      <c r="E15" s="59" t="s">
        <v>130</v>
      </c>
      <c r="F15" s="71"/>
      <c r="G15" s="65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spans="1:26" ht="16.5" customHeight="1">
      <c r="A16" s="89" t="s">
        <v>520</v>
      </c>
      <c r="B16" s="211">
        <f t="shared" si="0"/>
        <v>152401</v>
      </c>
      <c r="C16" s="211">
        <v>25</v>
      </c>
      <c r="D16" s="211">
        <v>152376</v>
      </c>
      <c r="E16" s="59" t="s">
        <v>131</v>
      </c>
      <c r="F16" s="71"/>
      <c r="G16" s="65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6.5" customHeight="1">
      <c r="A17" s="89" t="s">
        <v>521</v>
      </c>
      <c r="B17" s="211">
        <f t="shared" si="0"/>
        <v>11879</v>
      </c>
      <c r="C17" s="211">
        <v>44</v>
      </c>
      <c r="D17" s="211">
        <v>11835</v>
      </c>
      <c r="E17" s="59" t="s">
        <v>132</v>
      </c>
      <c r="F17" s="71"/>
      <c r="G17" s="1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spans="1:26" ht="16.5" customHeight="1">
      <c r="A18" s="199" t="s">
        <v>25</v>
      </c>
      <c r="B18" s="24">
        <f t="shared" si="0"/>
        <v>800435</v>
      </c>
      <c r="C18" s="24">
        <f>SUM(C19:C26)</f>
        <v>385</v>
      </c>
      <c r="D18" s="24">
        <f>SUM(D19:D26)</f>
        <v>800050</v>
      </c>
      <c r="E18" s="232" t="s">
        <v>32</v>
      </c>
      <c r="F18" s="50"/>
      <c r="G18" s="65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6.5" customHeight="1">
      <c r="A19" s="195" t="s">
        <v>522</v>
      </c>
      <c r="B19" s="211">
        <f t="shared" si="0"/>
        <v>106447</v>
      </c>
      <c r="C19" s="211">
        <v>127</v>
      </c>
      <c r="D19" s="211">
        <v>106320</v>
      </c>
      <c r="E19" s="233" t="s">
        <v>133</v>
      </c>
      <c r="F19" s="61"/>
      <c r="G19" s="57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ht="16.5" customHeight="1">
      <c r="A20" s="195" t="s">
        <v>523</v>
      </c>
      <c r="B20" s="211">
        <f t="shared" si="0"/>
        <v>155035</v>
      </c>
      <c r="C20" s="212">
        <v>27</v>
      </c>
      <c r="D20" s="211">
        <v>155008</v>
      </c>
      <c r="E20" s="233" t="s">
        <v>135</v>
      </c>
      <c r="F20" s="61"/>
      <c r="G20" s="57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spans="1:26" ht="16.5" customHeight="1">
      <c r="A21" s="195" t="s">
        <v>524</v>
      </c>
      <c r="B21" s="211">
        <f t="shared" si="0"/>
        <v>69203</v>
      </c>
      <c r="C21" s="211">
        <v>4</v>
      </c>
      <c r="D21" s="211">
        <v>69199</v>
      </c>
      <c r="E21" s="233" t="s">
        <v>137</v>
      </c>
      <c r="F21" s="61"/>
      <c r="G21" s="65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</row>
    <row r="22" spans="1:26" ht="16.5" customHeight="1">
      <c r="A22" s="195" t="s">
        <v>525</v>
      </c>
      <c r="B22" s="211">
        <f t="shared" si="0"/>
        <v>125837</v>
      </c>
      <c r="C22" s="211">
        <v>23</v>
      </c>
      <c r="D22" s="211">
        <v>125814</v>
      </c>
      <c r="E22" s="59" t="s">
        <v>138</v>
      </c>
      <c r="F22" s="71"/>
      <c r="G22" s="65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customHeight="1">
      <c r="A23" s="195" t="s">
        <v>526</v>
      </c>
      <c r="B23" s="211">
        <f t="shared" si="0"/>
        <v>42619</v>
      </c>
      <c r="C23" s="211">
        <v>17</v>
      </c>
      <c r="D23" s="211">
        <v>42602</v>
      </c>
      <c r="E23" s="233" t="s">
        <v>139</v>
      </c>
      <c r="F23" s="61"/>
      <c r="G23" s="57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</row>
    <row r="24" spans="1:26" ht="16.5" customHeight="1">
      <c r="A24" s="195" t="s">
        <v>527</v>
      </c>
      <c r="B24" s="211">
        <f t="shared" si="0"/>
        <v>172803</v>
      </c>
      <c r="C24" s="211">
        <v>49</v>
      </c>
      <c r="D24" s="211">
        <v>172754</v>
      </c>
      <c r="E24" s="233" t="s">
        <v>140</v>
      </c>
      <c r="F24" s="61"/>
      <c r="G24" s="57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</row>
    <row r="25" spans="1:26" ht="16.5" customHeight="1">
      <c r="A25" s="195" t="s">
        <v>528</v>
      </c>
      <c r="B25" s="211">
        <f t="shared" si="0"/>
        <v>45493</v>
      </c>
      <c r="C25" s="211">
        <v>130</v>
      </c>
      <c r="D25" s="211">
        <v>45363</v>
      </c>
      <c r="E25" s="233" t="s">
        <v>141</v>
      </c>
      <c r="F25" s="61"/>
      <c r="G25" s="57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</row>
    <row r="26" spans="1:26" ht="16.5" customHeight="1">
      <c r="A26" s="195" t="s">
        <v>529</v>
      </c>
      <c r="B26" s="211">
        <f t="shared" si="0"/>
        <v>82998</v>
      </c>
      <c r="C26" s="211">
        <v>8</v>
      </c>
      <c r="D26" s="211">
        <v>82990</v>
      </c>
      <c r="E26" s="233" t="s">
        <v>142</v>
      </c>
      <c r="F26" s="61"/>
      <c r="G26" s="57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6.5" customHeight="1">
      <c r="A27" s="192" t="s">
        <v>428</v>
      </c>
      <c r="B27" s="24">
        <f t="shared" si="0"/>
        <v>1672672</v>
      </c>
      <c r="C27" s="24">
        <f>SUM(C28:C36)</f>
        <v>215</v>
      </c>
      <c r="D27" s="24">
        <f>SUM(D28:D36)</f>
        <v>1672457</v>
      </c>
      <c r="E27" s="231" t="s">
        <v>41</v>
      </c>
      <c r="F27" s="49"/>
      <c r="G27" s="65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6.5" customHeight="1">
      <c r="A28" s="200" t="s">
        <v>530</v>
      </c>
      <c r="B28" s="211">
        <f t="shared" si="0"/>
        <v>148120</v>
      </c>
      <c r="C28" s="211">
        <v>39</v>
      </c>
      <c r="D28" s="211">
        <v>148081</v>
      </c>
      <c r="E28" s="59" t="s">
        <v>143</v>
      </c>
      <c r="F28" s="71"/>
      <c r="G28" s="57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 spans="1:26" ht="16.5" customHeight="1">
      <c r="A29" s="111" t="s">
        <v>531</v>
      </c>
      <c r="B29" s="211">
        <f t="shared" si="0"/>
        <v>131907</v>
      </c>
      <c r="C29" s="211">
        <v>68</v>
      </c>
      <c r="D29" s="211">
        <v>131839</v>
      </c>
      <c r="E29" s="59" t="s">
        <v>144</v>
      </c>
      <c r="F29" s="71"/>
      <c r="G29" s="65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</row>
    <row r="30" spans="1:26" ht="16.5" customHeight="1">
      <c r="A30" s="200" t="s">
        <v>532</v>
      </c>
      <c r="B30" s="211">
        <f t="shared" si="0"/>
        <v>125219</v>
      </c>
      <c r="C30" s="211">
        <v>24</v>
      </c>
      <c r="D30" s="211">
        <v>125195</v>
      </c>
      <c r="E30" s="59" t="s">
        <v>145</v>
      </c>
      <c r="F30" s="71"/>
      <c r="G30" s="65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</row>
    <row r="31" spans="1:26" ht="16.5" customHeight="1">
      <c r="A31" s="195" t="s">
        <v>533</v>
      </c>
      <c r="B31" s="211">
        <f t="shared" si="0"/>
        <v>20363</v>
      </c>
      <c r="C31" s="211">
        <v>2</v>
      </c>
      <c r="D31" s="211">
        <v>20361</v>
      </c>
      <c r="E31" s="59" t="s">
        <v>146</v>
      </c>
      <c r="F31" s="71"/>
      <c r="G31" s="65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</row>
    <row r="32" spans="1:26" ht="16.5" customHeight="1">
      <c r="A32" s="111" t="s">
        <v>534</v>
      </c>
      <c r="B32" s="211">
        <f t="shared" si="0"/>
        <v>70736</v>
      </c>
      <c r="C32" s="129">
        <v>10</v>
      </c>
      <c r="D32" s="129">
        <v>70726</v>
      </c>
      <c r="E32" s="59" t="s">
        <v>795</v>
      </c>
      <c r="F32" s="71"/>
      <c r="G32" s="65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customHeight="1">
      <c r="A33" s="195" t="s">
        <v>535</v>
      </c>
      <c r="B33" s="211">
        <f t="shared" si="0"/>
        <v>130864</v>
      </c>
      <c r="C33" s="211">
        <v>12</v>
      </c>
      <c r="D33" s="211">
        <v>130852</v>
      </c>
      <c r="E33" s="59" t="s">
        <v>147</v>
      </c>
      <c r="F33" s="71"/>
      <c r="G33" s="57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ht="16.5" customHeight="1">
      <c r="A34" s="195" t="s">
        <v>536</v>
      </c>
      <c r="B34" s="211">
        <f t="shared" si="0"/>
        <v>576024</v>
      </c>
      <c r="C34" s="211">
        <v>24</v>
      </c>
      <c r="D34" s="211">
        <v>576000</v>
      </c>
      <c r="E34" s="59" t="s">
        <v>148</v>
      </c>
      <c r="F34" s="71"/>
      <c r="G34" s="65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</row>
    <row r="35" spans="1:26" ht="16.5" customHeight="1">
      <c r="A35" s="195" t="s">
        <v>537</v>
      </c>
      <c r="B35" s="211">
        <f t="shared" si="0"/>
        <v>320435</v>
      </c>
      <c r="C35" s="211">
        <v>14</v>
      </c>
      <c r="D35" s="211">
        <v>320421</v>
      </c>
      <c r="E35" s="59" t="s">
        <v>149</v>
      </c>
      <c r="F35" s="71"/>
      <c r="G35" s="65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ht="16.5" customHeight="1">
      <c r="A36" s="195" t="s">
        <v>538</v>
      </c>
      <c r="B36" s="211">
        <f t="shared" si="0"/>
        <v>149004</v>
      </c>
      <c r="C36" s="211">
        <v>22</v>
      </c>
      <c r="D36" s="211">
        <v>148982</v>
      </c>
      <c r="E36" s="59" t="s">
        <v>150</v>
      </c>
      <c r="F36" s="71"/>
      <c r="G36" s="65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6.5" customHeight="1">
      <c r="A37" s="81" t="s">
        <v>48</v>
      </c>
      <c r="B37" s="24">
        <f t="shared" si="0"/>
        <v>1382154</v>
      </c>
      <c r="C37" s="343">
        <f>SUM(C38:C44)</f>
        <v>426</v>
      </c>
      <c r="D37" s="343">
        <f>SUM(D38:D44)</f>
        <v>1381728</v>
      </c>
      <c r="E37" s="231" t="s">
        <v>52</v>
      </c>
      <c r="F37" s="49"/>
      <c r="G37" s="65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6.5" customHeight="1">
      <c r="A38" s="200" t="s">
        <v>539</v>
      </c>
      <c r="B38" s="211">
        <f t="shared" si="0"/>
        <v>454442</v>
      </c>
      <c r="C38" s="212">
        <v>66</v>
      </c>
      <c r="D38" s="212">
        <v>454376</v>
      </c>
      <c r="E38" s="233" t="s">
        <v>151</v>
      </c>
      <c r="F38" s="61"/>
      <c r="G38" s="57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</row>
    <row r="39" spans="1:26" ht="16.5" customHeight="1">
      <c r="A39" s="200" t="s">
        <v>540</v>
      </c>
      <c r="B39" s="211">
        <f t="shared" si="0"/>
        <v>261142</v>
      </c>
      <c r="C39" s="212">
        <v>43</v>
      </c>
      <c r="D39" s="212">
        <v>261099</v>
      </c>
      <c r="E39" s="59" t="s">
        <v>152</v>
      </c>
      <c r="F39" s="71"/>
      <c r="G39" s="65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6.5" customHeight="1">
      <c r="A40" s="200" t="s">
        <v>541</v>
      </c>
      <c r="B40" s="209">
        <f t="shared" si="0"/>
        <v>0</v>
      </c>
      <c r="C40" s="209">
        <v>0</v>
      </c>
      <c r="D40" s="209">
        <v>0</v>
      </c>
      <c r="E40" s="59" t="s">
        <v>153</v>
      </c>
      <c r="F40" s="71"/>
      <c r="G40" s="65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6.5" customHeight="1">
      <c r="A41" s="200" t="s">
        <v>542</v>
      </c>
      <c r="B41" s="211">
        <f t="shared" si="0"/>
        <v>66505</v>
      </c>
      <c r="C41" s="211">
        <v>22</v>
      </c>
      <c r="D41" s="211">
        <v>66483</v>
      </c>
      <c r="E41" s="59" t="s">
        <v>154</v>
      </c>
      <c r="F41" s="71"/>
      <c r="G41" s="65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6.5" customHeight="1">
      <c r="A42" s="200" t="s">
        <v>543</v>
      </c>
      <c r="B42" s="211">
        <f t="shared" si="0"/>
        <v>353639</v>
      </c>
      <c r="C42" s="212">
        <v>22</v>
      </c>
      <c r="D42" s="212">
        <v>353617</v>
      </c>
      <c r="E42" s="233" t="s">
        <v>155</v>
      </c>
      <c r="F42" s="61"/>
      <c r="G42" s="57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</row>
    <row r="43" spans="1:26" ht="16.5" customHeight="1">
      <c r="A43" s="200" t="s">
        <v>544</v>
      </c>
      <c r="B43" s="211">
        <f t="shared" si="0"/>
        <v>189439</v>
      </c>
      <c r="C43" s="212">
        <v>16</v>
      </c>
      <c r="D43" s="212">
        <v>189423</v>
      </c>
      <c r="E43" s="233" t="s">
        <v>156</v>
      </c>
      <c r="F43" s="61"/>
      <c r="G43" s="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</row>
    <row r="44" spans="1:26" ht="16.5" customHeight="1">
      <c r="A44" s="200" t="s">
        <v>545</v>
      </c>
      <c r="B44" s="211">
        <f t="shared" si="0"/>
        <v>56987</v>
      </c>
      <c r="C44" s="212">
        <v>257</v>
      </c>
      <c r="D44" s="212">
        <v>56730</v>
      </c>
      <c r="E44" s="59" t="s">
        <v>157</v>
      </c>
      <c r="F44" s="71"/>
      <c r="G44" s="57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spans="1:26" ht="16.5" customHeight="1">
      <c r="A45" s="96" t="s">
        <v>57</v>
      </c>
      <c r="B45" s="24">
        <f t="shared" si="0"/>
        <v>1282037</v>
      </c>
      <c r="C45" s="343">
        <f>SUM(C46:C50)</f>
        <v>200</v>
      </c>
      <c r="D45" s="343">
        <f>SUM(D46:D50)</f>
        <v>1281837</v>
      </c>
      <c r="E45" s="231" t="s">
        <v>59</v>
      </c>
      <c r="F45" s="49"/>
      <c r="G45" s="65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6.5" customHeight="1">
      <c r="A46" s="195" t="s">
        <v>546</v>
      </c>
      <c r="B46" s="211">
        <f t="shared" si="0"/>
        <v>453317</v>
      </c>
      <c r="C46" s="212">
        <v>69</v>
      </c>
      <c r="D46" s="212">
        <v>453248</v>
      </c>
      <c r="E46" s="59" t="s">
        <v>158</v>
      </c>
      <c r="F46" s="71"/>
      <c r="G46" s="57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</row>
    <row r="47" spans="1:26" ht="16.5" customHeight="1">
      <c r="A47" s="200" t="s">
        <v>547</v>
      </c>
      <c r="B47" s="211">
        <f t="shared" si="0"/>
        <v>224670</v>
      </c>
      <c r="C47" s="212">
        <v>45</v>
      </c>
      <c r="D47" s="212">
        <v>224625</v>
      </c>
      <c r="E47" s="59" t="s">
        <v>159</v>
      </c>
      <c r="F47" s="71"/>
      <c r="G47" s="57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</row>
    <row r="48" spans="1:26" ht="16.5" customHeight="1">
      <c r="A48" s="200" t="s">
        <v>548</v>
      </c>
      <c r="B48" s="211">
        <f t="shared" si="0"/>
        <v>297107</v>
      </c>
      <c r="C48" s="211">
        <v>55</v>
      </c>
      <c r="D48" s="211">
        <v>297052</v>
      </c>
      <c r="E48" s="59" t="s">
        <v>160</v>
      </c>
      <c r="F48" s="71"/>
      <c r="G48" s="65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6.5" customHeight="1">
      <c r="A49" s="200" t="s">
        <v>549</v>
      </c>
      <c r="B49" s="211">
        <f t="shared" si="0"/>
        <v>142578</v>
      </c>
      <c r="C49" s="212">
        <v>14</v>
      </c>
      <c r="D49" s="212">
        <v>142564</v>
      </c>
      <c r="E49" s="59" t="s">
        <v>161</v>
      </c>
      <c r="F49" s="71"/>
      <c r="G49" s="57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</row>
    <row r="50" spans="1:26" ht="16.5" customHeight="1">
      <c r="A50" s="200" t="s">
        <v>550</v>
      </c>
      <c r="B50" s="211">
        <f t="shared" si="0"/>
        <v>164365</v>
      </c>
      <c r="C50" s="212">
        <v>17</v>
      </c>
      <c r="D50" s="212">
        <v>164348</v>
      </c>
      <c r="E50" s="233" t="s">
        <v>162</v>
      </c>
      <c r="F50" s="61"/>
      <c r="G50" s="57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</row>
    <row r="51" spans="1:26" ht="15" customHeight="1">
      <c r="A51" s="195"/>
      <c r="B51" s="201"/>
      <c r="C51" s="202"/>
      <c r="D51" s="202"/>
      <c r="E51" s="61"/>
      <c r="F51" s="61"/>
      <c r="G51" s="57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ht="12.75" customHeight="1">
      <c r="A52" s="8"/>
      <c r="B52" s="74"/>
      <c r="C52" s="74"/>
      <c r="D52" s="74"/>
      <c r="E52" s="70"/>
      <c r="F52" s="70"/>
      <c r="G52" s="57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</row>
    <row r="53" spans="1:26" ht="144.75" hidden="1" customHeight="1">
      <c r="A53" s="8"/>
      <c r="B53" s="74"/>
      <c r="C53" s="74"/>
      <c r="D53" s="74"/>
      <c r="E53" s="70"/>
      <c r="F53" s="70"/>
      <c r="G53" s="57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</row>
    <row r="54" spans="1:26" ht="24.75" customHeight="1">
      <c r="A54" s="164" t="s">
        <v>6</v>
      </c>
      <c r="B54" s="3"/>
      <c r="C54" s="3"/>
      <c r="D54" s="3"/>
      <c r="E54" s="4" t="s">
        <v>0</v>
      </c>
      <c r="F54" s="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.75" customHeight="1">
      <c r="A55" s="3"/>
      <c r="B55" s="3"/>
      <c r="C55" s="3"/>
      <c r="D55" s="3"/>
      <c r="E55" s="21"/>
      <c r="F55" s="21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8.75" customHeight="1">
      <c r="A56" s="51" t="s">
        <v>217</v>
      </c>
      <c r="B56" s="3"/>
      <c r="C56" s="3"/>
      <c r="D56" s="3"/>
      <c r="E56" s="12" t="s">
        <v>441</v>
      </c>
      <c r="F56" s="12"/>
      <c r="G56" s="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24.75" customHeight="1">
      <c r="A57" s="136" t="s">
        <v>433</v>
      </c>
      <c r="B57" s="3"/>
      <c r="C57" s="3"/>
      <c r="D57" s="3"/>
      <c r="E57" s="163" t="s">
        <v>434</v>
      </c>
      <c r="F57" s="79"/>
      <c r="G57" s="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>
      <c r="A58" s="10"/>
      <c r="B58" s="6"/>
      <c r="C58" s="6"/>
      <c r="D58" s="6"/>
      <c r="E58" s="75"/>
      <c r="F58" s="75"/>
      <c r="G58" s="2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6.5" customHeight="1">
      <c r="A59" s="214" t="s">
        <v>106</v>
      </c>
      <c r="B59" s="24" t="s">
        <v>7</v>
      </c>
      <c r="C59" s="81" t="s">
        <v>201</v>
      </c>
      <c r="D59" s="131" t="s">
        <v>202</v>
      </c>
      <c r="E59" s="234" t="s">
        <v>109</v>
      </c>
      <c r="F59" s="11"/>
      <c r="G59" s="2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6.5" customHeight="1">
      <c r="A60" s="188"/>
      <c r="B60" s="115" t="s">
        <v>203</v>
      </c>
      <c r="C60" s="115" t="s">
        <v>204</v>
      </c>
      <c r="D60" s="115" t="s">
        <v>205</v>
      </c>
      <c r="E60" s="235"/>
      <c r="F60" s="11"/>
      <c r="G60" s="2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7.5" customHeight="1">
      <c r="A61" s="96"/>
      <c r="B61" s="89"/>
      <c r="C61" s="89"/>
      <c r="D61" s="89"/>
      <c r="E61" s="236"/>
      <c r="F61" s="70"/>
      <c r="G61" s="1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" customHeight="1">
      <c r="A62" s="81" t="s">
        <v>62</v>
      </c>
      <c r="B62" s="115">
        <f t="shared" ref="B62:B106" si="1">SUM(C62:D62)</f>
        <v>1810990</v>
      </c>
      <c r="C62" s="115">
        <f>SUM(C63:C71)</f>
        <v>489</v>
      </c>
      <c r="D62" s="115">
        <f>SUM(D63:D71)</f>
        <v>1810501</v>
      </c>
      <c r="E62" s="49" t="s">
        <v>64</v>
      </c>
      <c r="F62" s="49"/>
      <c r="G62" s="77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5" customHeight="1">
      <c r="A63" s="200" t="s">
        <v>551</v>
      </c>
      <c r="B63" s="129">
        <f t="shared" si="1"/>
        <v>118931</v>
      </c>
      <c r="C63" s="129">
        <v>41</v>
      </c>
      <c r="D63" s="129">
        <v>118890</v>
      </c>
      <c r="E63" s="233" t="s">
        <v>163</v>
      </c>
      <c r="F63" s="61"/>
      <c r="G63" s="57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ht="15" customHeight="1">
      <c r="A64" s="200" t="s">
        <v>552</v>
      </c>
      <c r="B64" s="211">
        <f t="shared" si="1"/>
        <v>210618</v>
      </c>
      <c r="C64" s="212">
        <v>142</v>
      </c>
      <c r="D64" s="212">
        <v>210476</v>
      </c>
      <c r="E64" s="233" t="s">
        <v>164</v>
      </c>
      <c r="F64" s="61"/>
      <c r="G64" s="57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</row>
    <row r="65" spans="1:26" ht="15" customHeight="1">
      <c r="A65" s="200" t="s">
        <v>553</v>
      </c>
      <c r="B65" s="209">
        <f t="shared" si="1"/>
        <v>0</v>
      </c>
      <c r="C65" s="209">
        <v>0</v>
      </c>
      <c r="D65" s="209">
        <v>0</v>
      </c>
      <c r="E65" s="59" t="s">
        <v>165</v>
      </c>
      <c r="F65" s="71"/>
      <c r="G65" s="57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</row>
    <row r="66" spans="1:26" ht="15" customHeight="1">
      <c r="A66" s="195" t="s">
        <v>554</v>
      </c>
      <c r="B66" s="211">
        <f t="shared" si="1"/>
        <v>474441</v>
      </c>
      <c r="C66" s="212">
        <v>84</v>
      </c>
      <c r="D66" s="212">
        <v>474357</v>
      </c>
      <c r="E66" s="59" t="s">
        <v>166</v>
      </c>
      <c r="F66" s="71"/>
      <c r="G66" s="57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</row>
    <row r="67" spans="1:26" ht="15" customHeight="1">
      <c r="A67" s="200" t="s">
        <v>555</v>
      </c>
      <c r="B67" s="211">
        <f t="shared" si="1"/>
        <v>52635</v>
      </c>
      <c r="C67" s="129">
        <v>51</v>
      </c>
      <c r="D67" s="129">
        <v>52584</v>
      </c>
      <c r="E67" s="59" t="s">
        <v>167</v>
      </c>
      <c r="F67" s="71"/>
      <c r="G67" s="65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" customHeight="1">
      <c r="A68" s="200" t="s">
        <v>556</v>
      </c>
      <c r="B68" s="211">
        <f t="shared" si="1"/>
        <v>115646</v>
      </c>
      <c r="C68" s="212">
        <v>83</v>
      </c>
      <c r="D68" s="212">
        <v>115563</v>
      </c>
      <c r="E68" s="59" t="s">
        <v>168</v>
      </c>
      <c r="F68" s="71"/>
      <c r="G68" s="56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</row>
    <row r="69" spans="1:26" ht="15" customHeight="1">
      <c r="A69" s="89" t="s">
        <v>557</v>
      </c>
      <c r="B69" s="212">
        <f t="shared" si="1"/>
        <v>55403</v>
      </c>
      <c r="C69" s="212">
        <v>39</v>
      </c>
      <c r="D69" s="212">
        <v>55364</v>
      </c>
      <c r="E69" s="59" t="s">
        <v>169</v>
      </c>
      <c r="F69" s="71"/>
      <c r="G69" s="78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</row>
    <row r="70" spans="1:26" ht="15" customHeight="1">
      <c r="A70" s="200" t="s">
        <v>558</v>
      </c>
      <c r="B70" s="211">
        <f t="shared" si="1"/>
        <v>416550</v>
      </c>
      <c r="C70" s="212">
        <v>33</v>
      </c>
      <c r="D70" s="212">
        <v>416517</v>
      </c>
      <c r="E70" s="233" t="s">
        <v>170</v>
      </c>
      <c r="F70" s="61"/>
      <c r="G70" s="57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</row>
    <row r="71" spans="1:26" ht="15" customHeight="1">
      <c r="A71" s="111" t="s">
        <v>559</v>
      </c>
      <c r="B71" s="211">
        <f t="shared" si="1"/>
        <v>366766</v>
      </c>
      <c r="C71" s="212">
        <v>16</v>
      </c>
      <c r="D71" s="212">
        <v>366750</v>
      </c>
      <c r="E71" s="59" t="s">
        <v>171</v>
      </c>
      <c r="F71" s="71"/>
      <c r="G71" s="57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</row>
    <row r="72" spans="1:26" ht="15" customHeight="1">
      <c r="A72" s="204" t="s">
        <v>67</v>
      </c>
      <c r="B72" s="115">
        <f t="shared" si="1"/>
        <v>2582553</v>
      </c>
      <c r="C72" s="115">
        <f>SUM(C73:C80)</f>
        <v>1272</v>
      </c>
      <c r="D72" s="115">
        <f>SUM(D73:D80)</f>
        <v>2581281</v>
      </c>
      <c r="E72" s="237" t="s">
        <v>69</v>
      </c>
      <c r="F72" s="50"/>
      <c r="G72" s="65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5" customHeight="1">
      <c r="A73" s="111" t="s">
        <v>560</v>
      </c>
      <c r="B73" s="211">
        <f t="shared" si="1"/>
        <v>488357</v>
      </c>
      <c r="C73" s="212">
        <v>290</v>
      </c>
      <c r="D73" s="212">
        <v>488067</v>
      </c>
      <c r="E73" s="233" t="s">
        <v>172</v>
      </c>
      <c r="F73" s="61"/>
      <c r="G73" s="65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</row>
    <row r="74" spans="1:26" ht="15" customHeight="1">
      <c r="A74" s="200" t="s">
        <v>561</v>
      </c>
      <c r="B74" s="211">
        <f t="shared" si="1"/>
        <v>307692</v>
      </c>
      <c r="C74" s="212">
        <v>17</v>
      </c>
      <c r="D74" s="212">
        <v>307675</v>
      </c>
      <c r="E74" s="233" t="s">
        <v>173</v>
      </c>
      <c r="F74" s="61"/>
      <c r="G74" s="56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</row>
    <row r="75" spans="1:26" ht="15" customHeight="1">
      <c r="A75" s="200" t="s">
        <v>562</v>
      </c>
      <c r="B75" s="211">
        <f t="shared" si="1"/>
        <v>383493</v>
      </c>
      <c r="C75" s="212">
        <v>22</v>
      </c>
      <c r="D75" s="212">
        <v>383471</v>
      </c>
      <c r="E75" s="233" t="s">
        <v>174</v>
      </c>
      <c r="F75" s="61"/>
      <c r="G75" s="56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</row>
    <row r="76" spans="1:26" ht="15" customHeight="1">
      <c r="A76" s="200" t="s">
        <v>563</v>
      </c>
      <c r="B76" s="211">
        <f t="shared" si="1"/>
        <v>344012</v>
      </c>
      <c r="C76" s="212">
        <v>236</v>
      </c>
      <c r="D76" s="212">
        <v>343776</v>
      </c>
      <c r="E76" s="233" t="s">
        <v>175</v>
      </c>
      <c r="F76" s="61"/>
      <c r="G76" s="56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spans="1:26" ht="15" customHeight="1">
      <c r="A77" s="200" t="s">
        <v>564</v>
      </c>
      <c r="B77" s="211">
        <f t="shared" si="1"/>
        <v>349920</v>
      </c>
      <c r="C77" s="129">
        <v>616</v>
      </c>
      <c r="D77" s="129">
        <v>349304</v>
      </c>
      <c r="E77" s="233" t="s">
        <v>176</v>
      </c>
      <c r="F77" s="61"/>
      <c r="G77" s="65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" customHeight="1">
      <c r="A78" s="200" t="s">
        <v>565</v>
      </c>
      <c r="B78" s="211">
        <f t="shared" si="1"/>
        <v>211926</v>
      </c>
      <c r="C78" s="212">
        <v>39</v>
      </c>
      <c r="D78" s="212">
        <v>211887</v>
      </c>
      <c r="E78" s="233" t="s">
        <v>177</v>
      </c>
      <c r="F78" s="61"/>
      <c r="G78" s="65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</row>
    <row r="79" spans="1:26" ht="15" customHeight="1">
      <c r="A79" s="195" t="s">
        <v>566</v>
      </c>
      <c r="B79" s="211">
        <f t="shared" si="1"/>
        <v>346093</v>
      </c>
      <c r="C79" s="212">
        <v>40</v>
      </c>
      <c r="D79" s="212">
        <v>346053</v>
      </c>
      <c r="E79" s="59" t="s">
        <v>178</v>
      </c>
      <c r="F79" s="71"/>
      <c r="G79" s="57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</row>
    <row r="80" spans="1:26" ht="15" customHeight="1">
      <c r="A80" s="195" t="s">
        <v>567</v>
      </c>
      <c r="B80" s="211">
        <f t="shared" si="1"/>
        <v>151060</v>
      </c>
      <c r="C80" s="212">
        <v>12</v>
      </c>
      <c r="D80" s="212">
        <v>151048</v>
      </c>
      <c r="E80" s="59" t="s">
        <v>179</v>
      </c>
      <c r="F80" s="71"/>
      <c r="G80" s="57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</row>
    <row r="81" spans="1:26" ht="15" customHeight="1">
      <c r="A81" s="96" t="s">
        <v>72</v>
      </c>
      <c r="B81" s="115">
        <f t="shared" si="1"/>
        <v>1074270</v>
      </c>
      <c r="C81" s="115">
        <f>SUM(C82:C86)</f>
        <v>237</v>
      </c>
      <c r="D81" s="115">
        <f>SUM(D82:D86)</f>
        <v>1074033</v>
      </c>
      <c r="E81" s="49" t="s">
        <v>74</v>
      </c>
      <c r="F81" s="49"/>
      <c r="G81" s="65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" customHeight="1">
      <c r="A82" s="200" t="s">
        <v>568</v>
      </c>
      <c r="B82" s="211">
        <f t="shared" si="1"/>
        <v>224367</v>
      </c>
      <c r="C82" s="212">
        <v>50</v>
      </c>
      <c r="D82" s="212">
        <v>224317</v>
      </c>
      <c r="E82" s="59" t="s">
        <v>180</v>
      </c>
      <c r="F82" s="71"/>
      <c r="G82" s="57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</row>
    <row r="83" spans="1:26" ht="15" customHeight="1">
      <c r="A83" s="200" t="s">
        <v>569</v>
      </c>
      <c r="B83" s="211">
        <f t="shared" si="1"/>
        <v>163239</v>
      </c>
      <c r="C83" s="212">
        <v>17</v>
      </c>
      <c r="D83" s="212">
        <v>163222</v>
      </c>
      <c r="E83" s="59" t="s">
        <v>181</v>
      </c>
      <c r="F83" s="71"/>
      <c r="G83" s="57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</row>
    <row r="84" spans="1:26" ht="15" customHeight="1">
      <c r="A84" s="200" t="s">
        <v>570</v>
      </c>
      <c r="B84" s="211">
        <f t="shared" si="1"/>
        <v>183750</v>
      </c>
      <c r="C84" s="212">
        <v>57</v>
      </c>
      <c r="D84" s="212">
        <v>183693</v>
      </c>
      <c r="E84" s="233" t="s">
        <v>182</v>
      </c>
      <c r="F84" s="61"/>
      <c r="G84" s="1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</row>
    <row r="85" spans="1:26" ht="15" customHeight="1">
      <c r="A85" s="200" t="s">
        <v>571</v>
      </c>
      <c r="B85" s="211">
        <f t="shared" si="1"/>
        <v>246356</v>
      </c>
      <c r="C85" s="212">
        <v>44</v>
      </c>
      <c r="D85" s="212">
        <v>246312</v>
      </c>
      <c r="E85" s="233" t="s">
        <v>183</v>
      </c>
      <c r="F85" s="61"/>
      <c r="G85" s="65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</row>
    <row r="86" spans="1:26" ht="15" customHeight="1">
      <c r="A86" s="111" t="s">
        <v>572</v>
      </c>
      <c r="B86" s="211">
        <f t="shared" si="1"/>
        <v>256558</v>
      </c>
      <c r="C86" s="212">
        <v>69</v>
      </c>
      <c r="D86" s="212">
        <v>256489</v>
      </c>
      <c r="E86" s="233" t="s">
        <v>184</v>
      </c>
      <c r="F86" s="61"/>
      <c r="G86" s="57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" customHeight="1">
      <c r="A87" s="204" t="s">
        <v>218</v>
      </c>
      <c r="B87" s="24">
        <f t="shared" si="1"/>
        <v>1170951</v>
      </c>
      <c r="C87" s="343">
        <f>SUM(C88:C93)</f>
        <v>504</v>
      </c>
      <c r="D87" s="343">
        <f>SUM(D88:D93)</f>
        <v>1170447</v>
      </c>
      <c r="E87" s="237" t="s">
        <v>79</v>
      </c>
      <c r="F87" s="50"/>
      <c r="G87" s="65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" customHeight="1">
      <c r="A88" s="200" t="s">
        <v>793</v>
      </c>
      <c r="B88" s="211">
        <f t="shared" si="1"/>
        <v>92444</v>
      </c>
      <c r="C88" s="129">
        <v>77</v>
      </c>
      <c r="D88" s="129">
        <v>92367</v>
      </c>
      <c r="E88" s="233" t="s">
        <v>790</v>
      </c>
      <c r="F88" s="61"/>
      <c r="G88" s="65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" customHeight="1">
      <c r="A89" s="200" t="s">
        <v>573</v>
      </c>
      <c r="B89" s="211">
        <f t="shared" si="1"/>
        <v>257571</v>
      </c>
      <c r="C89" s="212">
        <v>128</v>
      </c>
      <c r="D89" s="212">
        <v>257443</v>
      </c>
      <c r="E89" s="233" t="s">
        <v>791</v>
      </c>
      <c r="F89" s="61"/>
      <c r="G89" s="57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</row>
    <row r="90" spans="1:26" ht="15" customHeight="1">
      <c r="A90" s="200" t="s">
        <v>574</v>
      </c>
      <c r="B90" s="211">
        <f t="shared" si="1"/>
        <v>27412</v>
      </c>
      <c r="C90" s="212">
        <v>9</v>
      </c>
      <c r="D90" s="212">
        <v>27403</v>
      </c>
      <c r="E90" s="233" t="s">
        <v>792</v>
      </c>
      <c r="F90" s="61"/>
      <c r="G90" s="57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</row>
    <row r="91" spans="1:26" ht="15" customHeight="1">
      <c r="A91" s="200" t="s">
        <v>575</v>
      </c>
      <c r="B91" s="211">
        <f t="shared" si="1"/>
        <v>590180</v>
      </c>
      <c r="C91" s="212">
        <v>191</v>
      </c>
      <c r="D91" s="212">
        <v>589989</v>
      </c>
      <c r="E91" s="233" t="s">
        <v>185</v>
      </c>
      <c r="F91" s="61"/>
      <c r="G91" s="65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</row>
    <row r="92" spans="1:26" ht="15" customHeight="1">
      <c r="A92" s="195" t="s">
        <v>576</v>
      </c>
      <c r="B92" s="211">
        <f t="shared" si="1"/>
        <v>77021</v>
      </c>
      <c r="C92" s="212">
        <v>8</v>
      </c>
      <c r="D92" s="212">
        <v>77013</v>
      </c>
      <c r="E92" s="233" t="s">
        <v>186</v>
      </c>
      <c r="F92" s="61"/>
      <c r="G92" s="57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</row>
    <row r="93" spans="1:26" ht="15" customHeight="1">
      <c r="A93" s="195" t="s">
        <v>577</v>
      </c>
      <c r="B93" s="211">
        <f t="shared" si="1"/>
        <v>126323</v>
      </c>
      <c r="C93" s="129">
        <v>91</v>
      </c>
      <c r="D93" s="129">
        <v>126232</v>
      </c>
      <c r="E93" s="233" t="s">
        <v>187</v>
      </c>
      <c r="F93" s="61"/>
      <c r="G93" s="65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" customHeight="1">
      <c r="A94" s="199" t="s">
        <v>82</v>
      </c>
      <c r="B94" s="24">
        <f t="shared" si="1"/>
        <v>153663</v>
      </c>
      <c r="C94" s="343">
        <f>SUM(C95:C98)</f>
        <v>69</v>
      </c>
      <c r="D94" s="343">
        <f>SUM(D95:D98)</f>
        <v>153594</v>
      </c>
      <c r="E94" s="237" t="s">
        <v>84</v>
      </c>
      <c r="F94" s="50"/>
      <c r="G94" s="65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" customHeight="1">
      <c r="A95" s="195" t="s">
        <v>578</v>
      </c>
      <c r="B95" s="211">
        <f t="shared" si="1"/>
        <v>16791</v>
      </c>
      <c r="C95" s="212">
        <v>2</v>
      </c>
      <c r="D95" s="212">
        <v>16789</v>
      </c>
      <c r="E95" s="233" t="s">
        <v>794</v>
      </c>
      <c r="F95" s="61"/>
      <c r="G95" s="57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</row>
    <row r="96" spans="1:26" ht="15" customHeight="1">
      <c r="A96" s="195" t="s">
        <v>579</v>
      </c>
      <c r="B96" s="211">
        <f t="shared" si="1"/>
        <v>48562</v>
      </c>
      <c r="C96" s="212">
        <v>51</v>
      </c>
      <c r="D96" s="212">
        <v>48511</v>
      </c>
      <c r="E96" s="233" t="s">
        <v>188</v>
      </c>
      <c r="F96" s="61"/>
      <c r="G96" s="57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</row>
    <row r="97" spans="1:26" ht="15" customHeight="1">
      <c r="A97" s="200" t="s">
        <v>580</v>
      </c>
      <c r="B97" s="211">
        <f t="shared" si="1"/>
        <v>84680</v>
      </c>
      <c r="C97" s="212">
        <v>16</v>
      </c>
      <c r="D97" s="212">
        <v>84664</v>
      </c>
      <c r="E97" s="233" t="s">
        <v>796</v>
      </c>
      <c r="F97" s="61"/>
      <c r="G97" s="57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</row>
    <row r="98" spans="1:26" ht="15" customHeight="1">
      <c r="A98" s="195" t="s">
        <v>581</v>
      </c>
      <c r="B98" s="211">
        <f t="shared" si="1"/>
        <v>3630</v>
      </c>
      <c r="C98" s="209">
        <v>0</v>
      </c>
      <c r="D98" s="129">
        <v>3630</v>
      </c>
      <c r="E98" s="233" t="s">
        <v>189</v>
      </c>
      <c r="F98" s="61"/>
      <c r="G98" s="65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ht="15" customHeight="1">
      <c r="A99" s="81" t="s">
        <v>87</v>
      </c>
      <c r="B99" s="24">
        <f t="shared" si="1"/>
        <v>24396</v>
      </c>
      <c r="C99" s="343">
        <f>SUM(C100:C103)</f>
        <v>98</v>
      </c>
      <c r="D99" s="343">
        <f>SUM(D100:D103)</f>
        <v>24298</v>
      </c>
      <c r="E99" s="237" t="s">
        <v>114</v>
      </c>
      <c r="F99" s="50"/>
      <c r="G99" s="30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" customHeight="1">
      <c r="A100" s="195" t="s">
        <v>582</v>
      </c>
      <c r="B100" s="211">
        <f t="shared" si="1"/>
        <v>7915</v>
      </c>
      <c r="C100" s="212">
        <v>32</v>
      </c>
      <c r="D100" s="212">
        <v>7883</v>
      </c>
      <c r="E100" s="233" t="s">
        <v>190</v>
      </c>
      <c r="F100" s="61"/>
      <c r="G100" s="57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</row>
    <row r="101" spans="1:26" ht="15" customHeight="1">
      <c r="A101" s="195" t="s">
        <v>583</v>
      </c>
      <c r="B101" s="211">
        <f t="shared" si="1"/>
        <v>8979</v>
      </c>
      <c r="C101" s="212">
        <v>10</v>
      </c>
      <c r="D101" s="212">
        <v>8969</v>
      </c>
      <c r="E101" s="233" t="s">
        <v>191</v>
      </c>
      <c r="F101" s="61"/>
      <c r="G101" s="57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</row>
    <row r="102" spans="1:26" ht="15" customHeight="1">
      <c r="A102" s="195" t="s">
        <v>584</v>
      </c>
      <c r="B102" s="211">
        <f t="shared" si="1"/>
        <v>2447</v>
      </c>
      <c r="C102" s="212">
        <v>43</v>
      </c>
      <c r="D102" s="212">
        <v>2404</v>
      </c>
      <c r="E102" s="233" t="s">
        <v>192</v>
      </c>
      <c r="F102" s="6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>
      <c r="A103" s="195" t="s">
        <v>585</v>
      </c>
      <c r="B103" s="211">
        <f t="shared" si="1"/>
        <v>5055</v>
      </c>
      <c r="C103" s="212">
        <v>13</v>
      </c>
      <c r="D103" s="212">
        <v>5042</v>
      </c>
      <c r="E103" s="233" t="s">
        <v>193</v>
      </c>
      <c r="F103" s="61"/>
      <c r="G103" s="6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>
      <c r="A104" s="199" t="s">
        <v>92</v>
      </c>
      <c r="B104" s="24">
        <f t="shared" si="1"/>
        <v>36678</v>
      </c>
      <c r="C104" s="343">
        <f>SUM(C105:C106)</f>
        <v>335</v>
      </c>
      <c r="D104" s="343">
        <f>SUM(D105:D106)</f>
        <v>36343</v>
      </c>
      <c r="E104" s="237" t="s">
        <v>94</v>
      </c>
      <c r="F104" s="50"/>
      <c r="G104" s="64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ht="15" customHeight="1">
      <c r="A105" s="195" t="s">
        <v>586</v>
      </c>
      <c r="B105" s="211">
        <f t="shared" si="1"/>
        <v>16190</v>
      </c>
      <c r="C105" s="212">
        <v>180</v>
      </c>
      <c r="D105" s="212">
        <v>16010</v>
      </c>
      <c r="E105" s="233" t="s">
        <v>194</v>
      </c>
      <c r="F105" s="61"/>
      <c r="G105" s="6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>
      <c r="A106" s="195" t="s">
        <v>587</v>
      </c>
      <c r="B106" s="211">
        <f t="shared" si="1"/>
        <v>20488</v>
      </c>
      <c r="C106" s="211">
        <v>155</v>
      </c>
      <c r="D106" s="211">
        <v>20333</v>
      </c>
      <c r="E106" s="233" t="s">
        <v>195</v>
      </c>
      <c r="F106" s="61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ht="15" customHeight="1">
      <c r="A107" s="45" t="s">
        <v>97</v>
      </c>
      <c r="B107" s="24">
        <f>B104+B99+B94+B87+B81+B72+B62+B45+B37+B27+B18+B9</f>
        <v>13415803</v>
      </c>
      <c r="C107" s="24">
        <f>C104+C99+C94+C87+C81+C72+C62+C45+C37+C27+C18+C9</f>
        <v>4572</v>
      </c>
      <c r="D107" s="24">
        <f>D104+D99+D94+D87+D81+D72+D62+D45+D37+D27+D18+D9</f>
        <v>13411231</v>
      </c>
      <c r="E107" s="49" t="s">
        <v>7</v>
      </c>
      <c r="F107" s="49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ht="13.5" customHeight="1">
      <c r="A108" s="192"/>
      <c r="B108" s="208"/>
      <c r="C108" s="208"/>
      <c r="D108" s="208"/>
      <c r="E108" s="44"/>
      <c r="F108" s="76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146.25" customHeight="1">
      <c r="A109" s="25"/>
      <c r="B109" s="29"/>
      <c r="C109" s="29"/>
      <c r="D109" s="29"/>
      <c r="E109" s="76"/>
      <c r="F109" s="76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19.5" customHeight="1">
      <c r="A110" s="148" t="s">
        <v>476</v>
      </c>
      <c r="B110" s="37"/>
      <c r="C110" s="3"/>
      <c r="D110" s="3"/>
      <c r="E110" s="134" t="s">
        <v>475</v>
      </c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</sheetData>
  <pageMargins left="0.78888888888888886" right="0.79710648148148144" top="0.78395833333333331" bottom="0.74803149606299213" header="0.31496062992125984" footer="0.31496062992125984"/>
  <pageSetup paperSize="9" scale="71" firstPageNumber="31" orientation="portrait" r:id="rId1"/>
  <rowBreaks count="1" manualBreakCount="1">
    <brk id="5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H263"/>
  <sheetViews>
    <sheetView showGridLines="0" tabSelected="1" view="pageLayout" zoomScale="80" zoomScalePageLayoutView="80" workbookViewId="0">
      <selection activeCell="R40" sqref="R40"/>
    </sheetView>
  </sheetViews>
  <sheetFormatPr defaultColWidth="14.453125" defaultRowHeight="15" customHeight="1"/>
  <cols>
    <col min="1" max="1" width="22.7265625" customWidth="1"/>
    <col min="2" max="2" width="11.1796875" customWidth="1"/>
    <col min="3" max="7" width="12.453125" customWidth="1"/>
    <col min="8" max="8" width="23.7265625" customWidth="1"/>
  </cols>
  <sheetData>
    <row r="1" spans="1:8" ht="24.75" customHeight="1">
      <c r="A1" s="164" t="s">
        <v>6</v>
      </c>
      <c r="B1" s="2"/>
      <c r="C1" s="2"/>
      <c r="D1" s="3"/>
      <c r="E1" s="3"/>
      <c r="F1" s="3"/>
      <c r="G1" s="3"/>
      <c r="H1" s="4" t="s">
        <v>0</v>
      </c>
    </row>
    <row r="2" spans="1:8" ht="18" customHeight="1">
      <c r="A2" s="2"/>
      <c r="B2" s="2"/>
      <c r="C2" s="2"/>
      <c r="D2" s="3"/>
      <c r="E2" s="3"/>
      <c r="F2" s="3"/>
      <c r="G2" s="3"/>
      <c r="H2" s="5"/>
    </row>
    <row r="3" spans="1:8" ht="19" customHeight="1">
      <c r="A3" s="51" t="s">
        <v>510</v>
      </c>
      <c r="B3" s="10"/>
      <c r="C3" s="3"/>
      <c r="D3" s="3"/>
      <c r="E3" s="3"/>
      <c r="F3" s="369" t="s">
        <v>513</v>
      </c>
      <c r="G3" s="347"/>
      <c r="H3" s="347"/>
    </row>
    <row r="4" spans="1:8" ht="19" customHeight="1">
      <c r="A4" s="10" t="s">
        <v>706</v>
      </c>
      <c r="B4" s="10"/>
      <c r="C4" s="3"/>
      <c r="D4" s="3"/>
      <c r="E4" s="3"/>
      <c r="F4" s="3"/>
      <c r="G4" s="3"/>
      <c r="H4" s="54" t="s">
        <v>705</v>
      </c>
    </row>
    <row r="5" spans="1:8" ht="12.75" customHeight="1">
      <c r="A5" s="10"/>
      <c r="B5" s="10"/>
      <c r="C5" s="3"/>
      <c r="D5" s="3"/>
      <c r="E5" s="10"/>
      <c r="F5" s="3"/>
      <c r="G5" s="3"/>
      <c r="H5" s="21"/>
    </row>
    <row r="6" spans="1:8" ht="12.75" customHeight="1">
      <c r="A6" s="210"/>
      <c r="B6" s="366">
        <v>2022</v>
      </c>
      <c r="C6" s="367"/>
      <c r="D6" s="367"/>
      <c r="E6" s="366">
        <v>2021</v>
      </c>
      <c r="F6" s="367"/>
      <c r="G6" s="367"/>
      <c r="H6" s="76"/>
    </row>
    <row r="7" spans="1:8" ht="16" customHeight="1">
      <c r="A7" s="96"/>
      <c r="B7" s="131" t="s">
        <v>7</v>
      </c>
      <c r="C7" s="189" t="s">
        <v>259</v>
      </c>
      <c r="D7" s="90" t="s">
        <v>261</v>
      </c>
      <c r="E7" s="131" t="s">
        <v>7</v>
      </c>
      <c r="F7" s="189" t="s">
        <v>259</v>
      </c>
      <c r="G7" s="90" t="s">
        <v>261</v>
      </c>
      <c r="H7" s="22"/>
    </row>
    <row r="8" spans="1:8" ht="16" customHeight="1">
      <c r="A8" s="211"/>
      <c r="B8" s="189" t="s">
        <v>12</v>
      </c>
      <c r="C8" s="115" t="s">
        <v>269</v>
      </c>
      <c r="D8" s="90" t="s">
        <v>270</v>
      </c>
      <c r="E8" s="189" t="s">
        <v>12</v>
      </c>
      <c r="F8" s="115" t="s">
        <v>269</v>
      </c>
      <c r="G8" s="90" t="s">
        <v>270</v>
      </c>
      <c r="H8" s="21"/>
    </row>
    <row r="9" spans="1:8" ht="16" customHeight="1">
      <c r="A9" s="96"/>
      <c r="B9" s="115"/>
      <c r="C9" s="129"/>
      <c r="D9" s="90"/>
      <c r="E9" s="115"/>
      <c r="F9" s="129"/>
      <c r="G9" s="90"/>
      <c r="H9" s="92"/>
    </row>
    <row r="10" spans="1:8" ht="16" customHeight="1">
      <c r="A10" s="212" t="s">
        <v>484</v>
      </c>
      <c r="B10" s="211">
        <f>C10+D10</f>
        <v>1160</v>
      </c>
      <c r="C10" s="211">
        <v>437</v>
      </c>
      <c r="D10" s="211">
        <v>723</v>
      </c>
      <c r="E10" s="211">
        <f>F10+G10</f>
        <v>1165.6510000000001</v>
      </c>
      <c r="F10" s="211">
        <v>446.20800000000003</v>
      </c>
      <c r="G10" s="211">
        <v>719.44299999999998</v>
      </c>
      <c r="H10" s="238" t="s">
        <v>490</v>
      </c>
    </row>
    <row r="11" spans="1:8" ht="16" customHeight="1">
      <c r="A11" s="212" t="s">
        <v>485</v>
      </c>
      <c r="B11" s="211">
        <f t="shared" ref="B11:B15" si="0">C11+D11</f>
        <v>1162</v>
      </c>
      <c r="C11" s="211">
        <v>444</v>
      </c>
      <c r="D11" s="211">
        <v>718</v>
      </c>
      <c r="E11" s="211">
        <f t="shared" ref="E11:E12" si="1">F11+G11</f>
        <v>1165.4760000000001</v>
      </c>
      <c r="F11" s="211">
        <v>453.69400000000002</v>
      </c>
      <c r="G11" s="211">
        <v>711.78200000000004</v>
      </c>
      <c r="H11" s="238" t="s">
        <v>491</v>
      </c>
    </row>
    <row r="12" spans="1:8" ht="16" customHeight="1">
      <c r="A12" s="213" t="s">
        <v>486</v>
      </c>
      <c r="B12" s="211">
        <f t="shared" si="0"/>
        <v>1165</v>
      </c>
      <c r="C12" s="211">
        <v>454</v>
      </c>
      <c r="D12" s="211">
        <v>711</v>
      </c>
      <c r="E12" s="211">
        <f t="shared" si="1"/>
        <v>1166.7619999999999</v>
      </c>
      <c r="F12" s="211">
        <v>463.64499999999998</v>
      </c>
      <c r="G12" s="211">
        <v>703.11699999999996</v>
      </c>
      <c r="H12" s="238" t="s">
        <v>492</v>
      </c>
    </row>
    <row r="13" spans="1:8" ht="16" customHeight="1">
      <c r="A13" s="213" t="s">
        <v>487</v>
      </c>
      <c r="B13" s="211">
        <f>C13+D13</f>
        <v>3917</v>
      </c>
      <c r="C13" s="211">
        <v>1633</v>
      </c>
      <c r="D13" s="211">
        <v>2284</v>
      </c>
      <c r="E13" s="211">
        <f>F13+G13</f>
        <v>3973.8820000000001</v>
      </c>
      <c r="F13" s="211">
        <v>1679.5070000000001</v>
      </c>
      <c r="G13" s="211">
        <v>2294.375</v>
      </c>
      <c r="H13" s="238" t="s">
        <v>493</v>
      </c>
    </row>
    <row r="14" spans="1:8" ht="16" customHeight="1">
      <c r="A14" s="213" t="s">
        <v>488</v>
      </c>
      <c r="B14" s="211">
        <f>C14+D14</f>
        <v>1858</v>
      </c>
      <c r="C14" s="211">
        <v>788</v>
      </c>
      <c r="D14" s="211">
        <v>1070</v>
      </c>
      <c r="E14" s="211">
        <f>F14+G14</f>
        <v>1823.3559999999998</v>
      </c>
      <c r="F14" s="211">
        <v>776.80399999999997</v>
      </c>
      <c r="G14" s="211">
        <v>1046.5519999999999</v>
      </c>
      <c r="H14" s="238" t="s">
        <v>494</v>
      </c>
    </row>
    <row r="15" spans="1:8" ht="16" customHeight="1">
      <c r="A15" s="213" t="s">
        <v>703</v>
      </c>
      <c r="B15" s="211">
        <f t="shared" si="0"/>
        <v>9264</v>
      </c>
      <c r="C15" s="211">
        <v>3757</v>
      </c>
      <c r="D15" s="211">
        <v>5507</v>
      </c>
      <c r="E15" s="211">
        <f t="shared" ref="E15" si="2">F15+G15</f>
        <v>9295.1270000000004</v>
      </c>
      <c r="F15" s="211">
        <v>3819.8580000000002</v>
      </c>
      <c r="G15" s="211">
        <v>5475.2690000000002</v>
      </c>
      <c r="H15" s="238" t="s">
        <v>704</v>
      </c>
    </row>
    <row r="16" spans="1:8" ht="12.65" customHeight="1">
      <c r="A16" s="94"/>
      <c r="B16" s="94"/>
      <c r="C16" s="93"/>
      <c r="D16" s="93"/>
      <c r="E16" s="94"/>
      <c r="F16" s="93"/>
      <c r="G16" s="93"/>
      <c r="H16" s="67"/>
    </row>
    <row r="17" spans="1:8" ht="12.65" customHeight="1">
      <c r="A17" s="315"/>
      <c r="B17" s="315"/>
      <c r="C17" s="315"/>
      <c r="D17" s="315"/>
      <c r="E17" s="315"/>
      <c r="F17" s="315"/>
      <c r="G17" s="93"/>
      <c r="H17" s="67"/>
    </row>
    <row r="18" spans="1:8" ht="12.65" customHeight="1">
      <c r="A18" s="94"/>
      <c r="B18" s="94"/>
      <c r="C18" s="93"/>
      <c r="D18" s="93"/>
      <c r="E18" s="93"/>
      <c r="F18" s="93"/>
      <c r="G18" s="93"/>
      <c r="H18" s="67"/>
    </row>
    <row r="19" spans="1:8" ht="12.65" customHeight="1">
      <c r="A19" s="94"/>
      <c r="B19" s="94"/>
      <c r="C19" s="93"/>
      <c r="D19" s="93"/>
      <c r="E19" s="93"/>
      <c r="F19" s="93"/>
      <c r="G19" s="93"/>
      <c r="H19" s="67"/>
    </row>
    <row r="20" spans="1:8" ht="19" customHeight="1">
      <c r="A20" s="51" t="s">
        <v>511</v>
      </c>
      <c r="B20" s="10"/>
      <c r="C20" s="3"/>
      <c r="D20" s="3"/>
      <c r="E20" s="3"/>
      <c r="F20" s="368" t="s">
        <v>673</v>
      </c>
      <c r="G20" s="364"/>
      <c r="H20" s="364"/>
    </row>
    <row r="21" spans="1:8" ht="19" customHeight="1">
      <c r="A21" s="10" t="s">
        <v>708</v>
      </c>
      <c r="B21" s="10"/>
      <c r="C21" s="3"/>
      <c r="D21" s="3"/>
      <c r="E21" s="3"/>
      <c r="F21" s="219"/>
      <c r="G21" s="219"/>
      <c r="H21" s="54" t="s">
        <v>707</v>
      </c>
    </row>
    <row r="22" spans="1:8" ht="12.75" customHeight="1">
      <c r="A22" s="10"/>
      <c r="B22" s="10"/>
      <c r="C22" s="3"/>
      <c r="D22" s="3"/>
      <c r="E22" s="54"/>
      <c r="F22" s="3"/>
      <c r="G22" s="3"/>
      <c r="H22" s="21"/>
    </row>
    <row r="23" spans="1:8" ht="12.75" customHeight="1">
      <c r="A23" s="87"/>
      <c r="B23" s="366">
        <v>2022</v>
      </c>
      <c r="C23" s="367"/>
      <c r="D23" s="367"/>
      <c r="E23" s="366">
        <v>2021</v>
      </c>
      <c r="F23" s="367"/>
      <c r="G23" s="367"/>
      <c r="H23" s="76"/>
    </row>
    <row r="24" spans="1:8" ht="16" customHeight="1">
      <c r="A24" s="96"/>
      <c r="B24" s="131" t="s">
        <v>7</v>
      </c>
      <c r="C24" s="189" t="s">
        <v>259</v>
      </c>
      <c r="D24" s="90" t="s">
        <v>261</v>
      </c>
      <c r="E24" s="131" t="s">
        <v>7</v>
      </c>
      <c r="F24" s="189" t="s">
        <v>259</v>
      </c>
      <c r="G24" s="90" t="s">
        <v>261</v>
      </c>
      <c r="H24" s="22"/>
    </row>
    <row r="25" spans="1:8" ht="16" customHeight="1">
      <c r="A25" s="211"/>
      <c r="B25" s="189" t="s">
        <v>12</v>
      </c>
      <c r="C25" s="115" t="s">
        <v>269</v>
      </c>
      <c r="D25" s="90" t="s">
        <v>270</v>
      </c>
      <c r="E25" s="189" t="s">
        <v>12</v>
      </c>
      <c r="F25" s="115" t="s">
        <v>269</v>
      </c>
      <c r="G25" s="90" t="s">
        <v>270</v>
      </c>
      <c r="H25" s="21"/>
    </row>
    <row r="26" spans="1:8" ht="16" customHeight="1">
      <c r="A26" s="96"/>
      <c r="B26" s="115"/>
      <c r="C26" s="129"/>
      <c r="D26" s="90"/>
      <c r="E26" s="115"/>
      <c r="F26" s="129"/>
      <c r="G26" s="90"/>
      <c r="H26" s="92"/>
    </row>
    <row r="27" spans="1:8" ht="16" customHeight="1">
      <c r="A27" s="212" t="s">
        <v>489</v>
      </c>
      <c r="B27" s="211">
        <f>C27+D27</f>
        <v>1787</v>
      </c>
      <c r="C27" s="211">
        <v>753</v>
      </c>
      <c r="D27" s="211">
        <v>1034</v>
      </c>
      <c r="E27" s="211">
        <f>F27+G27</f>
        <v>1792.3209999999999</v>
      </c>
      <c r="F27" s="211">
        <v>761.20699999999999</v>
      </c>
      <c r="G27" s="211">
        <v>1031.114</v>
      </c>
      <c r="H27" s="238" t="s">
        <v>495</v>
      </c>
    </row>
    <row r="28" spans="1:8" ht="16" customHeight="1">
      <c r="A28" s="212" t="s">
        <v>496</v>
      </c>
      <c r="B28" s="211">
        <f t="shared" ref="B28:B32" si="3">C28+D28</f>
        <v>4173</v>
      </c>
      <c r="C28" s="211">
        <v>1639</v>
      </c>
      <c r="D28" s="211">
        <v>2534</v>
      </c>
      <c r="E28" s="211">
        <f t="shared" ref="E28:E32" si="4">F28+G28</f>
        <v>4168.5749999999998</v>
      </c>
      <c r="F28" s="211">
        <v>1639.53</v>
      </c>
      <c r="G28" s="211">
        <v>2529.0450000000001</v>
      </c>
      <c r="H28" s="238" t="s">
        <v>621</v>
      </c>
    </row>
    <row r="29" spans="1:8" ht="16" customHeight="1">
      <c r="A29" s="213" t="s">
        <v>497</v>
      </c>
      <c r="B29" s="211">
        <f t="shared" si="3"/>
        <v>21139</v>
      </c>
      <c r="C29" s="211">
        <v>7051</v>
      </c>
      <c r="D29" s="211">
        <v>14088</v>
      </c>
      <c r="E29" s="211">
        <f t="shared" si="4"/>
        <v>20960.969000000001</v>
      </c>
      <c r="F29" s="211">
        <v>7072.0550000000003</v>
      </c>
      <c r="G29" s="211">
        <v>13888.914000000001</v>
      </c>
      <c r="H29" s="238" t="s">
        <v>622</v>
      </c>
    </row>
    <row r="30" spans="1:8" ht="16" customHeight="1">
      <c r="A30" s="213" t="s">
        <v>498</v>
      </c>
      <c r="B30" s="211">
        <f t="shared" si="3"/>
        <v>13224</v>
      </c>
      <c r="C30" s="211">
        <v>4230</v>
      </c>
      <c r="D30" s="211">
        <v>8994</v>
      </c>
      <c r="E30" s="211">
        <f t="shared" si="4"/>
        <v>13108.629000000001</v>
      </c>
      <c r="F30" s="211">
        <v>4260.2370000000001</v>
      </c>
      <c r="G30" s="211">
        <v>8848.3919999999998</v>
      </c>
      <c r="H30" s="238" t="s">
        <v>623</v>
      </c>
    </row>
    <row r="31" spans="1:8" ht="16" customHeight="1">
      <c r="A31" s="213" t="s">
        <v>499</v>
      </c>
      <c r="B31" s="211">
        <f t="shared" si="3"/>
        <v>3741</v>
      </c>
      <c r="C31" s="211">
        <v>1182</v>
      </c>
      <c r="D31" s="211">
        <v>2559</v>
      </c>
      <c r="E31" s="211">
        <f t="shared" si="4"/>
        <v>3683.7649999999999</v>
      </c>
      <c r="F31" s="211">
        <v>1172.288</v>
      </c>
      <c r="G31" s="211">
        <v>2511.4769999999999</v>
      </c>
      <c r="H31" s="238" t="s">
        <v>624</v>
      </c>
    </row>
    <row r="32" spans="1:8" ht="16" customHeight="1">
      <c r="A32" s="211" t="s">
        <v>111</v>
      </c>
      <c r="B32" s="211">
        <f t="shared" si="3"/>
        <v>22925</v>
      </c>
      <c r="C32" s="211">
        <v>7804</v>
      </c>
      <c r="D32" s="211">
        <v>15121</v>
      </c>
      <c r="E32" s="211">
        <f t="shared" si="4"/>
        <v>22753.29</v>
      </c>
      <c r="F32" s="211">
        <v>7833.2619999999997</v>
      </c>
      <c r="G32" s="211">
        <v>14920.028</v>
      </c>
      <c r="H32" s="238" t="s">
        <v>108</v>
      </c>
    </row>
    <row r="33" spans="1:8" ht="12.65" customHeight="1">
      <c r="A33" s="165"/>
      <c r="B33" s="178"/>
      <c r="C33" s="178"/>
      <c r="D33" s="178"/>
      <c r="E33" s="178"/>
      <c r="F33" s="178"/>
      <c r="G33" s="178"/>
      <c r="H33" s="109"/>
    </row>
    <row r="34" spans="1:8" ht="12.65" customHeight="1">
      <c r="A34" s="165"/>
      <c r="B34" s="178"/>
      <c r="C34" s="178"/>
      <c r="D34" s="178"/>
      <c r="E34" s="178"/>
      <c r="F34" s="178"/>
      <c r="G34" s="178"/>
      <c r="H34" s="109"/>
    </row>
    <row r="35" spans="1:8" ht="12.65" customHeight="1">
      <c r="A35" s="165"/>
      <c r="B35" s="178"/>
      <c r="C35" s="178"/>
      <c r="D35" s="178"/>
      <c r="E35" s="178"/>
      <c r="F35" s="178"/>
      <c r="G35" s="178"/>
      <c r="H35" s="109"/>
    </row>
    <row r="36" spans="1:8" ht="12.65" customHeight="1">
      <c r="A36" s="3"/>
      <c r="B36" s="3"/>
      <c r="C36" s="103"/>
      <c r="D36" s="103"/>
      <c r="E36" s="56"/>
      <c r="F36" s="108"/>
      <c r="G36" s="108"/>
      <c r="H36" s="109"/>
    </row>
    <row r="37" spans="1:8" ht="19" customHeight="1">
      <c r="A37" s="151" t="s">
        <v>625</v>
      </c>
      <c r="B37" s="10"/>
      <c r="C37" s="3"/>
      <c r="D37" s="3"/>
      <c r="E37" s="3"/>
      <c r="F37" s="368" t="s">
        <v>672</v>
      </c>
      <c r="G37" s="364"/>
      <c r="H37" s="364"/>
    </row>
    <row r="38" spans="1:8" ht="19" customHeight="1">
      <c r="A38" s="10" t="s">
        <v>709</v>
      </c>
      <c r="B38" s="10"/>
      <c r="C38" s="3"/>
      <c r="D38" s="3"/>
      <c r="E38" s="3"/>
      <c r="F38" s="219"/>
      <c r="G38" s="219"/>
      <c r="H38" s="54" t="s">
        <v>710</v>
      </c>
    </row>
    <row r="39" spans="1:8" ht="12.75" customHeight="1">
      <c r="A39" s="10"/>
      <c r="B39" s="10"/>
      <c r="C39" s="3"/>
      <c r="D39" s="3"/>
      <c r="E39" s="54"/>
      <c r="F39" s="3"/>
      <c r="G39" s="3"/>
      <c r="H39" s="21"/>
    </row>
    <row r="40" spans="1:8" ht="12.75" customHeight="1">
      <c r="A40" s="210"/>
      <c r="B40" s="366">
        <v>2022</v>
      </c>
      <c r="C40" s="367"/>
      <c r="D40" s="367"/>
      <c r="E40" s="366">
        <v>2021</v>
      </c>
      <c r="F40" s="367"/>
      <c r="G40" s="367"/>
      <c r="H40" s="44"/>
    </row>
    <row r="41" spans="1:8" ht="16" customHeight="1">
      <c r="A41" s="96"/>
      <c r="B41" s="131" t="s">
        <v>7</v>
      </c>
      <c r="C41" s="189" t="s">
        <v>259</v>
      </c>
      <c r="D41" s="90" t="s">
        <v>261</v>
      </c>
      <c r="E41" s="131" t="s">
        <v>7</v>
      </c>
      <c r="F41" s="189" t="s">
        <v>259</v>
      </c>
      <c r="G41" s="90" t="s">
        <v>261</v>
      </c>
      <c r="H41" s="115"/>
    </row>
    <row r="42" spans="1:8" ht="16" customHeight="1">
      <c r="A42" s="211"/>
      <c r="B42" s="189" t="s">
        <v>12</v>
      </c>
      <c r="C42" s="115" t="s">
        <v>269</v>
      </c>
      <c r="D42" s="90" t="s">
        <v>270</v>
      </c>
      <c r="E42" s="189" t="s">
        <v>12</v>
      </c>
      <c r="F42" s="115" t="s">
        <v>269</v>
      </c>
      <c r="G42" s="90" t="s">
        <v>270</v>
      </c>
      <c r="H42" s="129"/>
    </row>
    <row r="43" spans="1:8" ht="16" customHeight="1">
      <c r="A43" s="96"/>
      <c r="B43" s="115"/>
      <c r="C43" s="129"/>
      <c r="D43" s="90"/>
      <c r="E43" s="115"/>
      <c r="F43" s="129"/>
      <c r="G43" s="90"/>
      <c r="H43" s="90"/>
    </row>
    <row r="44" spans="1:8" ht="16" customHeight="1">
      <c r="A44" s="212" t="s">
        <v>489</v>
      </c>
      <c r="B44" s="211">
        <f>C44+D44</f>
        <v>876</v>
      </c>
      <c r="C44" s="211">
        <v>367</v>
      </c>
      <c r="D44" s="211">
        <v>509</v>
      </c>
      <c r="E44" s="211">
        <f>F44+G44</f>
        <v>878</v>
      </c>
      <c r="F44" s="211">
        <v>371</v>
      </c>
      <c r="G44" s="211">
        <v>507</v>
      </c>
      <c r="H44" s="238" t="s">
        <v>495</v>
      </c>
    </row>
    <row r="45" spans="1:8" ht="16" customHeight="1">
      <c r="A45" s="212" t="s">
        <v>500</v>
      </c>
      <c r="B45" s="211">
        <f t="shared" ref="B45:B46" si="5">C45+D45</f>
        <v>8785</v>
      </c>
      <c r="C45" s="211">
        <v>2824</v>
      </c>
      <c r="D45" s="211">
        <v>5961</v>
      </c>
      <c r="E45" s="211">
        <f t="shared" ref="E45:E46" si="6">F45+G45</f>
        <v>8734</v>
      </c>
      <c r="F45" s="211">
        <v>2852</v>
      </c>
      <c r="G45" s="211">
        <v>5882</v>
      </c>
      <c r="H45" s="238" t="s">
        <v>626</v>
      </c>
    </row>
    <row r="46" spans="1:8" ht="16" customHeight="1">
      <c r="A46" s="213" t="s">
        <v>501</v>
      </c>
      <c r="B46" s="211">
        <f t="shared" si="5"/>
        <v>9661</v>
      </c>
      <c r="C46" s="211">
        <v>3191</v>
      </c>
      <c r="D46" s="211">
        <v>6470</v>
      </c>
      <c r="E46" s="211">
        <f t="shared" si="6"/>
        <v>9612</v>
      </c>
      <c r="F46" s="211">
        <v>3223</v>
      </c>
      <c r="G46" s="211">
        <v>6389</v>
      </c>
      <c r="H46" s="238" t="s">
        <v>627</v>
      </c>
    </row>
    <row r="47" spans="1:8" ht="12.65" customHeight="1">
      <c r="A47" s="177"/>
      <c r="B47" s="178"/>
      <c r="C47" s="178"/>
      <c r="D47" s="178"/>
      <c r="E47" s="178"/>
      <c r="F47" s="178"/>
      <c r="G47" s="178"/>
      <c r="H47" s="179"/>
    </row>
    <row r="48" spans="1:8" ht="12.65" customHeight="1">
      <c r="A48" s="177"/>
      <c r="B48" s="178"/>
      <c r="C48" s="178"/>
      <c r="D48" s="178"/>
      <c r="E48" s="178"/>
      <c r="F48" s="178"/>
      <c r="G48" s="178"/>
      <c r="H48" s="179"/>
    </row>
    <row r="49" spans="1:8" ht="12.65" customHeight="1">
      <c r="A49" s="177"/>
      <c r="B49" s="178"/>
      <c r="C49" s="178"/>
      <c r="D49" s="178"/>
      <c r="E49" s="178"/>
      <c r="F49" s="178"/>
      <c r="G49" s="178"/>
      <c r="H49" s="179"/>
    </row>
    <row r="50" spans="1:8" ht="12.65" customHeight="1">
      <c r="A50" s="177"/>
      <c r="B50" s="178"/>
      <c r="C50" s="178"/>
      <c r="D50" s="178"/>
      <c r="E50" s="178"/>
      <c r="F50" s="178"/>
      <c r="G50" s="178"/>
      <c r="H50" s="179"/>
    </row>
    <row r="51" spans="1:8" ht="19.5" customHeight="1">
      <c r="A51" s="51" t="s">
        <v>512</v>
      </c>
      <c r="B51" s="10"/>
      <c r="C51" s="3"/>
      <c r="D51" s="3"/>
      <c r="E51" s="3"/>
      <c r="F51" s="368" t="s">
        <v>674</v>
      </c>
      <c r="G51" s="364"/>
      <c r="H51" s="364"/>
    </row>
    <row r="52" spans="1:8" ht="19.5" customHeight="1">
      <c r="A52" s="10" t="s">
        <v>712</v>
      </c>
      <c r="B52" s="10"/>
      <c r="C52" s="3"/>
      <c r="D52" s="3"/>
      <c r="E52" s="3"/>
      <c r="F52" s="219"/>
      <c r="G52" s="219"/>
      <c r="H52" s="54" t="s">
        <v>711</v>
      </c>
    </row>
    <row r="53" spans="1:8" ht="12.75" customHeight="1">
      <c r="A53" s="10"/>
      <c r="B53" s="10"/>
      <c r="C53" s="3"/>
      <c r="D53" s="3"/>
      <c r="E53" s="54"/>
      <c r="F53" s="3"/>
      <c r="G53" s="3"/>
      <c r="H53" s="21"/>
    </row>
    <row r="54" spans="1:8" ht="12.75" customHeight="1">
      <c r="A54" s="210"/>
      <c r="B54" s="366">
        <v>2022</v>
      </c>
      <c r="C54" s="367"/>
      <c r="D54" s="367"/>
      <c r="E54" s="366">
        <v>2021</v>
      </c>
      <c r="F54" s="367"/>
      <c r="G54" s="367"/>
      <c r="H54" s="44"/>
    </row>
    <row r="55" spans="1:8" ht="16" customHeight="1">
      <c r="A55" s="96"/>
      <c r="B55" s="131" t="s">
        <v>7</v>
      </c>
      <c r="C55" s="189" t="s">
        <v>259</v>
      </c>
      <c r="D55" s="90" t="s">
        <v>261</v>
      </c>
      <c r="E55" s="131" t="s">
        <v>7</v>
      </c>
      <c r="F55" s="189" t="s">
        <v>259</v>
      </c>
      <c r="G55" s="90" t="s">
        <v>261</v>
      </c>
      <c r="H55" s="115"/>
    </row>
    <row r="56" spans="1:8" ht="16" customHeight="1">
      <c r="A56" s="211"/>
      <c r="B56" s="189" t="s">
        <v>12</v>
      </c>
      <c r="C56" s="115" t="s">
        <v>269</v>
      </c>
      <c r="D56" s="90" t="s">
        <v>270</v>
      </c>
      <c r="E56" s="189" t="s">
        <v>12</v>
      </c>
      <c r="F56" s="115" t="s">
        <v>269</v>
      </c>
      <c r="G56" s="90" t="s">
        <v>270</v>
      </c>
      <c r="H56" s="129"/>
    </row>
    <row r="57" spans="1:8" ht="16" customHeight="1">
      <c r="A57" s="96"/>
      <c r="B57" s="115"/>
      <c r="C57" s="129"/>
      <c r="D57" s="90"/>
      <c r="E57" s="115"/>
      <c r="F57" s="129"/>
      <c r="G57" s="90"/>
      <c r="H57" s="92"/>
    </row>
    <row r="58" spans="1:8" ht="16" customHeight="1">
      <c r="A58" s="212" t="s">
        <v>110</v>
      </c>
      <c r="B58" s="211">
        <f>C58+D58</f>
        <v>4481</v>
      </c>
      <c r="C58" s="211">
        <v>1518</v>
      </c>
      <c r="D58" s="211">
        <v>2963</v>
      </c>
      <c r="E58" s="211">
        <f>F58+G58</f>
        <v>4265</v>
      </c>
      <c r="F58" s="211">
        <v>1471</v>
      </c>
      <c r="G58" s="211">
        <v>2794</v>
      </c>
      <c r="H58" s="238" t="s">
        <v>107</v>
      </c>
    </row>
    <row r="59" spans="1:8" ht="16" customHeight="1">
      <c r="A59" s="212" t="s">
        <v>502</v>
      </c>
      <c r="B59" s="211">
        <f t="shared" ref="B59:B60" si="7">C59+D59</f>
        <v>2770</v>
      </c>
      <c r="C59" s="211">
        <v>902</v>
      </c>
      <c r="D59" s="211">
        <v>1868</v>
      </c>
      <c r="E59" s="211">
        <f t="shared" ref="E59:E60" si="8">F59+G59</f>
        <v>2652</v>
      </c>
      <c r="F59" s="211">
        <v>876</v>
      </c>
      <c r="G59" s="211">
        <v>1776</v>
      </c>
      <c r="H59" s="238" t="s">
        <v>628</v>
      </c>
    </row>
    <row r="60" spans="1:8" ht="16" customHeight="1">
      <c r="A60" s="213" t="s">
        <v>503</v>
      </c>
      <c r="B60" s="211">
        <f t="shared" si="7"/>
        <v>1712</v>
      </c>
      <c r="C60" s="211">
        <v>616</v>
      </c>
      <c r="D60" s="211">
        <v>1096</v>
      </c>
      <c r="E60" s="211">
        <f t="shared" si="8"/>
        <v>1613</v>
      </c>
      <c r="F60" s="211">
        <v>595</v>
      </c>
      <c r="G60" s="211">
        <v>1018</v>
      </c>
      <c r="H60" s="238" t="s">
        <v>629</v>
      </c>
    </row>
    <row r="61" spans="1:8" ht="12.75" customHeight="1">
      <c r="A61" s="37"/>
      <c r="B61" s="3"/>
      <c r="C61" s="57"/>
      <c r="D61" s="57"/>
      <c r="E61" s="57"/>
      <c r="F61" s="57"/>
      <c r="G61" s="57"/>
      <c r="H61" s="9" t="s">
        <v>479</v>
      </c>
    </row>
    <row r="62" spans="1:8" ht="12.75" customHeight="1">
      <c r="A62" s="13"/>
      <c r="B62" s="13"/>
      <c r="C62" s="56"/>
      <c r="D62" s="56"/>
      <c r="E62" s="3"/>
      <c r="F62" s="56"/>
      <c r="G62" s="56"/>
      <c r="H62" s="89"/>
    </row>
    <row r="63" spans="1:8" ht="12.75" customHeight="1">
      <c r="A63" s="3"/>
      <c r="B63" s="3"/>
      <c r="C63" s="56"/>
      <c r="D63" s="56"/>
      <c r="E63" s="56"/>
      <c r="F63" s="56"/>
      <c r="G63" s="56"/>
      <c r="H63" s="89"/>
    </row>
    <row r="64" spans="1:8" ht="0.75" customHeight="1">
      <c r="A64" s="3"/>
      <c r="B64" s="3"/>
      <c r="C64" s="56"/>
      <c r="D64" s="56"/>
      <c r="E64" s="56"/>
      <c r="F64" s="56"/>
      <c r="G64" s="56"/>
      <c r="H64" s="89"/>
    </row>
    <row r="65" spans="1:8" ht="12.75" hidden="1" customHeight="1">
      <c r="A65" s="3"/>
      <c r="B65" s="3"/>
      <c r="C65" s="56"/>
      <c r="D65" s="56"/>
      <c r="E65" s="56"/>
      <c r="F65" s="56"/>
      <c r="G65" s="56"/>
      <c r="H65" s="89"/>
    </row>
    <row r="66" spans="1:8" ht="12.75" hidden="1" customHeight="1">
      <c r="A66" s="3"/>
      <c r="B66" s="3"/>
      <c r="C66" s="56"/>
      <c r="D66" s="56"/>
      <c r="E66" s="56"/>
      <c r="F66" s="56"/>
      <c r="G66" s="56"/>
      <c r="H66" s="89"/>
    </row>
    <row r="67" spans="1:8" ht="2.25" customHeight="1">
      <c r="A67" s="13"/>
      <c r="B67" s="13"/>
      <c r="C67" s="56"/>
      <c r="D67" s="56"/>
      <c r="E67" s="56"/>
      <c r="F67" s="56"/>
      <c r="G67" s="56"/>
      <c r="H67" s="89"/>
    </row>
    <row r="68" spans="1:8" ht="14.5">
      <c r="A68" s="13"/>
      <c r="B68" s="13"/>
      <c r="C68" s="56"/>
      <c r="D68" s="56"/>
      <c r="E68" s="56"/>
      <c r="F68" s="56"/>
      <c r="G68" s="56"/>
      <c r="H68" s="89"/>
    </row>
    <row r="69" spans="1:8" ht="12.75" customHeight="1">
      <c r="A69" s="148" t="s">
        <v>477</v>
      </c>
      <c r="B69" s="39"/>
      <c r="C69" s="39"/>
      <c r="D69" s="39"/>
      <c r="E69" s="105"/>
      <c r="F69" s="105"/>
      <c r="G69" s="105"/>
      <c r="H69" s="166" t="s">
        <v>459</v>
      </c>
    </row>
    <row r="70" spans="1:8" ht="12.75" customHeight="1">
      <c r="A70" s="3"/>
      <c r="B70" s="3"/>
      <c r="C70" s="3"/>
      <c r="D70" s="3"/>
      <c r="E70" s="3"/>
      <c r="F70" s="3"/>
      <c r="G70" s="3"/>
      <c r="H70" s="3"/>
    </row>
    <row r="71" spans="1:8" ht="12.75" customHeight="1">
      <c r="A71" s="3"/>
      <c r="B71" s="3"/>
      <c r="C71" s="3"/>
      <c r="D71" s="3"/>
      <c r="E71" s="3"/>
      <c r="F71" s="3"/>
      <c r="G71" s="3"/>
      <c r="H71" s="3"/>
    </row>
    <row r="72" spans="1:8" ht="12.75" customHeight="1">
      <c r="A72" s="3"/>
      <c r="B72" s="3"/>
      <c r="C72" s="3"/>
      <c r="D72" s="3"/>
      <c r="E72" s="3"/>
      <c r="F72" s="3"/>
      <c r="G72" s="3"/>
      <c r="H72" s="3"/>
    </row>
    <row r="73" spans="1:8" ht="12.75" customHeight="1">
      <c r="A73" s="3"/>
      <c r="B73" s="3"/>
      <c r="C73" s="3"/>
      <c r="D73" s="3"/>
      <c r="E73" s="3"/>
      <c r="F73" s="3"/>
      <c r="G73" s="3"/>
      <c r="H73" s="3"/>
    </row>
    <row r="74" spans="1:8" ht="12.75" customHeight="1">
      <c r="A74" s="3"/>
      <c r="B74" s="3"/>
      <c r="C74" s="3"/>
      <c r="D74" s="3"/>
      <c r="E74" s="3"/>
      <c r="F74" s="3"/>
      <c r="G74" s="3"/>
      <c r="H74" s="3"/>
    </row>
    <row r="75" spans="1:8" ht="12.75" customHeight="1">
      <c r="A75" s="3"/>
      <c r="B75" s="3"/>
      <c r="C75" s="3"/>
      <c r="D75" s="3"/>
      <c r="E75" s="3"/>
      <c r="F75" s="3"/>
      <c r="G75" s="3"/>
      <c r="H75" s="3"/>
    </row>
    <row r="76" spans="1:8" ht="12.75" customHeight="1">
      <c r="A76" s="3"/>
      <c r="B76" s="3"/>
      <c r="C76" s="3"/>
      <c r="D76" s="3"/>
      <c r="E76" s="3"/>
      <c r="F76" s="3"/>
      <c r="G76" s="3"/>
      <c r="H76" s="3"/>
    </row>
    <row r="77" spans="1:8" ht="12.75" customHeight="1">
      <c r="A77" s="3"/>
      <c r="B77" s="3"/>
      <c r="C77" s="3"/>
      <c r="D77" s="3"/>
      <c r="E77" s="3"/>
      <c r="F77" s="3"/>
      <c r="G77" s="3"/>
      <c r="H77" s="3"/>
    </row>
    <row r="78" spans="1:8" ht="12.75" customHeight="1">
      <c r="A78" s="3"/>
      <c r="B78" s="3"/>
      <c r="C78" s="3"/>
      <c r="D78" s="3"/>
      <c r="E78" s="3"/>
      <c r="F78" s="3"/>
      <c r="G78" s="3"/>
      <c r="H78" s="3"/>
    </row>
    <row r="79" spans="1:8" ht="12.75" customHeight="1">
      <c r="A79" s="3"/>
      <c r="B79" s="3"/>
      <c r="C79" s="3"/>
      <c r="D79" s="3"/>
      <c r="E79" s="3"/>
      <c r="F79" s="3"/>
      <c r="G79" s="3"/>
      <c r="H79" s="3"/>
    </row>
    <row r="80" spans="1:8" ht="12.75" customHeight="1">
      <c r="A80" s="3"/>
      <c r="B80" s="3"/>
      <c r="C80" s="3"/>
      <c r="D80" s="3"/>
      <c r="E80" s="3"/>
      <c r="F80" s="3"/>
      <c r="G80" s="3"/>
      <c r="H80" s="3"/>
    </row>
    <row r="81" spans="1:8" ht="12.75" customHeight="1">
      <c r="A81" s="3"/>
      <c r="B81" s="3"/>
      <c r="C81" s="3"/>
      <c r="D81" s="3"/>
      <c r="E81" s="3"/>
      <c r="F81" s="3"/>
      <c r="G81" s="3"/>
      <c r="H81" s="3"/>
    </row>
    <row r="82" spans="1:8" ht="12.75" customHeight="1">
      <c r="A82" s="3"/>
      <c r="B82" s="3"/>
      <c r="C82" s="3"/>
      <c r="D82" s="3"/>
      <c r="E82" s="3"/>
      <c r="F82" s="3"/>
      <c r="G82" s="3"/>
      <c r="H82" s="3"/>
    </row>
    <row r="83" spans="1:8" ht="12.75" customHeight="1">
      <c r="A83" s="3"/>
      <c r="B83" s="3"/>
      <c r="C83" s="3"/>
      <c r="D83" s="3"/>
      <c r="E83" s="3"/>
      <c r="F83" s="3"/>
      <c r="G83" s="3"/>
      <c r="H83" s="3"/>
    </row>
    <row r="84" spans="1:8" ht="12.75" customHeight="1">
      <c r="A84" s="3"/>
      <c r="B84" s="3"/>
      <c r="C84" s="3"/>
      <c r="D84" s="3"/>
      <c r="E84" s="3"/>
      <c r="F84" s="3"/>
      <c r="G84" s="3"/>
      <c r="H84" s="3"/>
    </row>
    <row r="85" spans="1:8" ht="12.75" customHeight="1">
      <c r="A85" s="3"/>
      <c r="B85" s="3"/>
      <c r="C85" s="3"/>
      <c r="D85" s="3"/>
      <c r="E85" s="3"/>
      <c r="F85" s="3"/>
      <c r="G85" s="3"/>
      <c r="H85" s="3"/>
    </row>
    <row r="86" spans="1:8" ht="12.75" customHeight="1">
      <c r="A86" s="3"/>
      <c r="B86" s="3"/>
      <c r="C86" s="3"/>
      <c r="D86" s="3"/>
      <c r="E86" s="3"/>
      <c r="F86" s="3"/>
      <c r="G86" s="3"/>
      <c r="H86" s="3"/>
    </row>
    <row r="87" spans="1:8" ht="12.75" customHeight="1">
      <c r="A87" s="3"/>
      <c r="B87" s="3"/>
      <c r="C87" s="3"/>
      <c r="D87" s="3"/>
      <c r="E87" s="3"/>
      <c r="F87" s="3"/>
      <c r="G87" s="3"/>
      <c r="H87" s="3"/>
    </row>
    <row r="88" spans="1:8" ht="12.75" customHeight="1">
      <c r="A88" s="3"/>
      <c r="B88" s="3"/>
      <c r="C88" s="3"/>
      <c r="D88" s="3"/>
      <c r="E88" s="3"/>
      <c r="F88" s="3"/>
      <c r="G88" s="3"/>
      <c r="H88" s="3"/>
    </row>
    <row r="89" spans="1:8" ht="12.75" customHeight="1">
      <c r="A89" s="3"/>
      <c r="B89" s="3"/>
      <c r="C89" s="3"/>
      <c r="D89" s="3"/>
      <c r="E89" s="3"/>
      <c r="F89" s="3"/>
      <c r="G89" s="3"/>
      <c r="H89" s="3"/>
    </row>
    <row r="90" spans="1:8" ht="12.75" customHeight="1">
      <c r="A90" s="3"/>
      <c r="B90" s="3"/>
      <c r="C90" s="3"/>
      <c r="D90" s="3"/>
      <c r="E90" s="3"/>
      <c r="F90" s="3"/>
      <c r="G90" s="3"/>
      <c r="H90" s="3"/>
    </row>
    <row r="91" spans="1:8" ht="12.75" customHeight="1">
      <c r="A91" s="3"/>
      <c r="B91" s="3"/>
      <c r="C91" s="3"/>
      <c r="D91" s="3"/>
      <c r="E91" s="3"/>
      <c r="F91" s="3"/>
      <c r="G91" s="3"/>
      <c r="H91" s="3"/>
    </row>
    <row r="92" spans="1:8" ht="12.75" customHeight="1">
      <c r="A92" s="3"/>
      <c r="B92" s="3"/>
      <c r="C92" s="3"/>
      <c r="D92" s="3"/>
      <c r="E92" s="3"/>
      <c r="F92" s="3"/>
      <c r="G92" s="3"/>
      <c r="H92" s="3"/>
    </row>
    <row r="93" spans="1:8" ht="12.75" customHeight="1">
      <c r="A93" s="3"/>
      <c r="B93" s="3"/>
      <c r="C93" s="3"/>
      <c r="D93" s="3"/>
      <c r="E93" s="3"/>
      <c r="F93" s="3"/>
      <c r="G93" s="3"/>
      <c r="H93" s="3"/>
    </row>
    <row r="94" spans="1:8" ht="12.75" customHeight="1">
      <c r="A94" s="3"/>
      <c r="B94" s="3"/>
      <c r="C94" s="3"/>
      <c r="D94" s="3"/>
      <c r="E94" s="3"/>
      <c r="F94" s="3"/>
      <c r="G94" s="3"/>
      <c r="H94" s="3"/>
    </row>
    <row r="95" spans="1:8" ht="12.75" customHeight="1">
      <c r="A95" s="3"/>
      <c r="B95" s="3"/>
      <c r="C95" s="3"/>
      <c r="D95" s="3"/>
      <c r="E95" s="3"/>
      <c r="F95" s="3"/>
      <c r="G95" s="3"/>
      <c r="H95" s="3"/>
    </row>
    <row r="96" spans="1:8" ht="12.75" customHeight="1">
      <c r="A96" s="3"/>
      <c r="B96" s="3"/>
      <c r="C96" s="3"/>
      <c r="D96" s="3"/>
      <c r="E96" s="3"/>
      <c r="F96" s="3"/>
      <c r="G96" s="3"/>
      <c r="H96" s="3"/>
    </row>
    <row r="97" spans="1:8" ht="12.75" customHeight="1">
      <c r="A97" s="3"/>
      <c r="B97" s="3"/>
      <c r="C97" s="3"/>
      <c r="D97" s="3"/>
      <c r="E97" s="3"/>
      <c r="F97" s="3"/>
      <c r="G97" s="3"/>
      <c r="H97" s="3"/>
    </row>
    <row r="98" spans="1:8" ht="12.75" customHeight="1">
      <c r="A98" s="3"/>
      <c r="B98" s="3"/>
      <c r="C98" s="3"/>
      <c r="D98" s="3"/>
      <c r="E98" s="3"/>
      <c r="F98" s="3"/>
      <c r="G98" s="3"/>
      <c r="H98" s="3"/>
    </row>
    <row r="99" spans="1:8" ht="12.75" customHeight="1">
      <c r="A99" s="3"/>
      <c r="B99" s="3"/>
      <c r="C99" s="3"/>
      <c r="D99" s="3"/>
      <c r="E99" s="3"/>
      <c r="F99" s="3"/>
      <c r="G99" s="3"/>
      <c r="H99" s="3"/>
    </row>
    <row r="100" spans="1:8" ht="12.75" customHeight="1">
      <c r="A100" s="3"/>
      <c r="B100" s="3"/>
      <c r="C100" s="3"/>
      <c r="D100" s="3"/>
      <c r="E100" s="3"/>
      <c r="F100" s="3"/>
      <c r="G100" s="3"/>
      <c r="H100" s="3"/>
    </row>
    <row r="101" spans="1:8" ht="12.75" customHeight="1">
      <c r="A101" s="3"/>
      <c r="B101" s="3"/>
      <c r="C101" s="3"/>
      <c r="D101" s="3"/>
      <c r="E101" s="3"/>
      <c r="F101" s="3"/>
      <c r="G101" s="3"/>
      <c r="H101" s="3"/>
    </row>
    <row r="102" spans="1:8" ht="12.75" customHeight="1">
      <c r="A102" s="3"/>
      <c r="B102" s="3"/>
      <c r="C102" s="3"/>
      <c r="D102" s="3"/>
      <c r="E102" s="3"/>
      <c r="F102" s="3"/>
      <c r="G102" s="3"/>
      <c r="H102" s="3"/>
    </row>
    <row r="103" spans="1:8" ht="12.75" customHeight="1">
      <c r="A103" s="3"/>
      <c r="B103" s="3"/>
      <c r="C103" s="3"/>
      <c r="D103" s="3"/>
      <c r="E103" s="3"/>
      <c r="F103" s="3"/>
      <c r="G103" s="3"/>
      <c r="H103" s="3"/>
    </row>
    <row r="104" spans="1:8" ht="12.75" customHeight="1">
      <c r="A104" s="3"/>
      <c r="B104" s="3"/>
      <c r="C104" s="3"/>
      <c r="D104" s="3"/>
      <c r="E104" s="3"/>
      <c r="F104" s="3"/>
      <c r="G104" s="3"/>
      <c r="H104" s="3"/>
    </row>
    <row r="105" spans="1:8" ht="12.75" customHeight="1">
      <c r="A105" s="3"/>
      <c r="B105" s="3"/>
      <c r="C105" s="3"/>
      <c r="D105" s="3"/>
      <c r="E105" s="3"/>
      <c r="F105" s="3"/>
      <c r="G105" s="3"/>
      <c r="H105" s="3"/>
    </row>
    <row r="106" spans="1:8" ht="12.75" customHeight="1">
      <c r="A106" s="3"/>
      <c r="B106" s="3"/>
      <c r="C106" s="3"/>
      <c r="D106" s="3"/>
      <c r="E106" s="3"/>
      <c r="F106" s="3"/>
      <c r="G106" s="3"/>
      <c r="H106" s="3"/>
    </row>
    <row r="107" spans="1:8" ht="12.75" customHeight="1">
      <c r="A107" s="3"/>
      <c r="B107" s="3"/>
      <c r="C107" s="3"/>
      <c r="D107" s="3"/>
      <c r="E107" s="3"/>
      <c r="F107" s="3"/>
      <c r="G107" s="3"/>
      <c r="H107" s="3"/>
    </row>
    <row r="108" spans="1:8" ht="12.75" customHeight="1">
      <c r="A108" s="3"/>
      <c r="B108" s="3"/>
      <c r="C108" s="3"/>
      <c r="D108" s="3"/>
      <c r="E108" s="3"/>
      <c r="F108" s="3"/>
      <c r="G108" s="3"/>
      <c r="H108" s="3"/>
    </row>
    <row r="109" spans="1:8" ht="12.75" customHeight="1">
      <c r="A109" s="3"/>
      <c r="B109" s="3"/>
      <c r="C109" s="3"/>
      <c r="D109" s="3"/>
      <c r="E109" s="3"/>
      <c r="F109" s="3"/>
      <c r="G109" s="3"/>
      <c r="H109" s="3"/>
    </row>
    <row r="110" spans="1:8" ht="12.75" customHeight="1">
      <c r="A110" s="3"/>
      <c r="B110" s="3"/>
      <c r="C110" s="3"/>
      <c r="D110" s="3"/>
      <c r="E110" s="3"/>
      <c r="F110" s="3"/>
      <c r="G110" s="3"/>
      <c r="H110" s="3"/>
    </row>
    <row r="111" spans="1:8" ht="12.75" customHeight="1">
      <c r="A111" s="3"/>
      <c r="B111" s="3"/>
      <c r="C111" s="3"/>
      <c r="D111" s="3"/>
      <c r="E111" s="3"/>
      <c r="F111" s="3"/>
      <c r="G111" s="3"/>
      <c r="H111" s="3"/>
    </row>
    <row r="112" spans="1:8" ht="12.75" customHeight="1">
      <c r="A112" s="3"/>
      <c r="B112" s="3"/>
      <c r="C112" s="3"/>
      <c r="D112" s="3"/>
      <c r="E112" s="3"/>
      <c r="F112" s="3"/>
      <c r="G112" s="3"/>
      <c r="H112" s="3"/>
    </row>
    <row r="113" spans="1:8" ht="12.75" customHeight="1">
      <c r="A113" s="3"/>
      <c r="B113" s="3"/>
      <c r="C113" s="3"/>
      <c r="D113" s="3"/>
      <c r="E113" s="3"/>
      <c r="F113" s="3"/>
      <c r="G113" s="3"/>
      <c r="H113" s="3"/>
    </row>
    <row r="114" spans="1:8" ht="12.75" customHeight="1">
      <c r="A114" s="3"/>
      <c r="B114" s="3"/>
      <c r="C114" s="3"/>
      <c r="D114" s="3"/>
      <c r="E114" s="3"/>
      <c r="F114" s="3"/>
      <c r="G114" s="3"/>
      <c r="H114" s="3"/>
    </row>
    <row r="115" spans="1:8" ht="12.75" customHeight="1">
      <c r="A115" s="3"/>
      <c r="B115" s="3"/>
      <c r="C115" s="3"/>
      <c r="D115" s="3"/>
      <c r="E115" s="3"/>
      <c r="F115" s="3"/>
      <c r="G115" s="3"/>
      <c r="H115" s="3"/>
    </row>
    <row r="116" spans="1:8" ht="12.75" customHeight="1">
      <c r="A116" s="3"/>
      <c r="B116" s="3"/>
      <c r="C116" s="3"/>
      <c r="D116" s="3"/>
      <c r="E116" s="3"/>
      <c r="F116" s="3"/>
      <c r="G116" s="3"/>
      <c r="H116" s="3"/>
    </row>
    <row r="117" spans="1:8" ht="12.75" customHeight="1">
      <c r="A117" s="3"/>
      <c r="B117" s="3"/>
      <c r="C117" s="3"/>
      <c r="D117" s="3"/>
      <c r="E117" s="3"/>
      <c r="F117" s="3"/>
      <c r="G117" s="3"/>
      <c r="H117" s="3"/>
    </row>
    <row r="118" spans="1:8" ht="12.75" customHeight="1">
      <c r="A118" s="3"/>
      <c r="B118" s="3"/>
      <c r="C118" s="3"/>
      <c r="D118" s="3"/>
      <c r="E118" s="3"/>
      <c r="F118" s="3"/>
      <c r="G118" s="3"/>
      <c r="H118" s="3"/>
    </row>
    <row r="119" spans="1:8" ht="12.75" customHeight="1">
      <c r="A119" s="3"/>
      <c r="B119" s="3"/>
      <c r="C119" s="3"/>
      <c r="D119" s="3"/>
      <c r="E119" s="3"/>
      <c r="F119" s="3"/>
      <c r="G119" s="3"/>
      <c r="H119" s="3"/>
    </row>
    <row r="120" spans="1:8" ht="12.75" customHeight="1">
      <c r="A120" s="3"/>
      <c r="B120" s="3"/>
      <c r="C120" s="3"/>
      <c r="D120" s="3"/>
      <c r="E120" s="3"/>
      <c r="F120" s="3"/>
      <c r="G120" s="3"/>
      <c r="H120" s="3"/>
    </row>
    <row r="121" spans="1:8" ht="12.75" customHeight="1">
      <c r="A121" s="3"/>
      <c r="B121" s="3"/>
      <c r="C121" s="3"/>
      <c r="D121" s="3"/>
      <c r="E121" s="3"/>
      <c r="F121" s="3"/>
      <c r="G121" s="3"/>
      <c r="H121" s="3"/>
    </row>
    <row r="122" spans="1:8" ht="12.75" customHeight="1">
      <c r="A122" s="3"/>
      <c r="B122" s="3"/>
      <c r="C122" s="3"/>
      <c r="D122" s="3"/>
      <c r="E122" s="3"/>
      <c r="F122" s="3"/>
      <c r="G122" s="3"/>
      <c r="H122" s="3"/>
    </row>
    <row r="123" spans="1:8" ht="12.75" customHeight="1">
      <c r="A123" s="3"/>
      <c r="B123" s="3"/>
      <c r="C123" s="3"/>
      <c r="D123" s="3"/>
      <c r="E123" s="3"/>
      <c r="F123" s="3"/>
      <c r="G123" s="3"/>
      <c r="H123" s="3"/>
    </row>
    <row r="124" spans="1:8" ht="12.75" customHeight="1">
      <c r="A124" s="3"/>
      <c r="B124" s="3"/>
      <c r="C124" s="3"/>
      <c r="D124" s="3"/>
      <c r="E124" s="3"/>
      <c r="F124" s="3"/>
      <c r="G124" s="3"/>
      <c r="H124" s="3"/>
    </row>
    <row r="125" spans="1:8" ht="12.75" customHeight="1">
      <c r="A125" s="3"/>
      <c r="B125" s="3"/>
      <c r="C125" s="3"/>
      <c r="D125" s="3"/>
      <c r="E125" s="3"/>
      <c r="F125" s="3"/>
      <c r="G125" s="3"/>
      <c r="H125" s="3"/>
    </row>
    <row r="126" spans="1:8" ht="12.75" customHeight="1">
      <c r="A126" s="3"/>
      <c r="B126" s="3"/>
      <c r="C126" s="3"/>
      <c r="D126" s="3"/>
      <c r="E126" s="3"/>
      <c r="F126" s="3"/>
      <c r="G126" s="3"/>
      <c r="H126" s="3"/>
    </row>
    <row r="127" spans="1:8" ht="12.75" customHeight="1">
      <c r="A127" s="3"/>
      <c r="B127" s="3"/>
      <c r="C127" s="3"/>
      <c r="D127" s="3"/>
      <c r="E127" s="3"/>
      <c r="F127" s="3"/>
      <c r="G127" s="3"/>
      <c r="H127" s="3"/>
    </row>
    <row r="128" spans="1:8" ht="12.75" customHeight="1">
      <c r="A128" s="3"/>
      <c r="B128" s="3"/>
      <c r="C128" s="3"/>
      <c r="D128" s="3"/>
      <c r="E128" s="3"/>
      <c r="F128" s="3"/>
      <c r="G128" s="3"/>
      <c r="H128" s="3"/>
    </row>
    <row r="129" spans="1:8" ht="12.75" customHeight="1">
      <c r="A129" s="3"/>
      <c r="B129" s="3"/>
      <c r="C129" s="3"/>
      <c r="D129" s="3"/>
      <c r="E129" s="3"/>
      <c r="F129" s="3"/>
      <c r="G129" s="3"/>
      <c r="H129" s="3"/>
    </row>
    <row r="130" spans="1:8" ht="12.75" customHeight="1">
      <c r="A130" s="3"/>
      <c r="B130" s="3"/>
      <c r="C130" s="3"/>
      <c r="D130" s="3"/>
      <c r="E130" s="3"/>
      <c r="F130" s="3"/>
      <c r="G130" s="3"/>
      <c r="H130" s="3"/>
    </row>
    <row r="131" spans="1:8" ht="12.75" customHeight="1">
      <c r="A131" s="3"/>
      <c r="B131" s="3"/>
      <c r="C131" s="3"/>
      <c r="D131" s="3"/>
      <c r="E131" s="3"/>
      <c r="F131" s="3"/>
      <c r="G131" s="3"/>
      <c r="H131" s="3"/>
    </row>
    <row r="132" spans="1:8" ht="12.75" customHeight="1">
      <c r="A132" s="3"/>
      <c r="B132" s="3"/>
      <c r="C132" s="3"/>
      <c r="D132" s="3"/>
      <c r="E132" s="3"/>
      <c r="F132" s="3"/>
      <c r="G132" s="3"/>
      <c r="H132" s="3"/>
    </row>
    <row r="133" spans="1:8" ht="12.75" customHeight="1">
      <c r="A133" s="3"/>
      <c r="B133" s="3"/>
      <c r="C133" s="3"/>
      <c r="D133" s="3"/>
      <c r="E133" s="3"/>
      <c r="F133" s="3"/>
      <c r="G133" s="3"/>
      <c r="H133" s="3"/>
    </row>
    <row r="134" spans="1:8" ht="12.75" customHeight="1">
      <c r="A134" s="3"/>
      <c r="B134" s="3"/>
      <c r="C134" s="3"/>
      <c r="D134" s="3"/>
      <c r="E134" s="3"/>
      <c r="F134" s="3"/>
      <c r="G134" s="3"/>
      <c r="H134" s="3"/>
    </row>
    <row r="135" spans="1:8" ht="12.75" customHeight="1">
      <c r="A135" s="3"/>
      <c r="B135" s="3"/>
      <c r="C135" s="3"/>
      <c r="D135" s="3"/>
      <c r="E135" s="3"/>
      <c r="F135" s="3"/>
      <c r="G135" s="3"/>
      <c r="H135" s="3"/>
    </row>
    <row r="136" spans="1:8" ht="12.75" customHeight="1">
      <c r="A136" s="3"/>
      <c r="B136" s="3"/>
      <c r="C136" s="3"/>
      <c r="D136" s="3"/>
      <c r="E136" s="3"/>
      <c r="F136" s="3"/>
      <c r="G136" s="3"/>
      <c r="H136" s="3"/>
    </row>
    <row r="137" spans="1:8" ht="12.75" customHeight="1">
      <c r="A137" s="3"/>
      <c r="B137" s="3"/>
      <c r="C137" s="3"/>
      <c r="D137" s="3"/>
      <c r="E137" s="3"/>
      <c r="F137" s="3"/>
      <c r="G137" s="3"/>
      <c r="H137" s="3"/>
    </row>
    <row r="138" spans="1:8" ht="12.75" customHeight="1">
      <c r="A138" s="3"/>
      <c r="B138" s="3"/>
      <c r="C138" s="3"/>
      <c r="D138" s="3"/>
      <c r="E138" s="3"/>
      <c r="F138" s="3"/>
      <c r="G138" s="3"/>
      <c r="H138" s="3"/>
    </row>
    <row r="139" spans="1:8" ht="12.75" customHeight="1">
      <c r="A139" s="3"/>
      <c r="B139" s="3"/>
      <c r="C139" s="3"/>
      <c r="D139" s="3"/>
      <c r="E139" s="3"/>
      <c r="F139" s="3"/>
      <c r="G139" s="3"/>
      <c r="H139" s="3"/>
    </row>
    <row r="140" spans="1:8" ht="12.75" customHeight="1">
      <c r="A140" s="3"/>
      <c r="B140" s="3"/>
      <c r="C140" s="3"/>
      <c r="D140" s="3"/>
      <c r="E140" s="3"/>
      <c r="F140" s="3"/>
      <c r="G140" s="3"/>
      <c r="H140" s="3"/>
    </row>
    <row r="141" spans="1:8" ht="12.75" customHeight="1">
      <c r="A141" s="3"/>
      <c r="B141" s="3"/>
      <c r="C141" s="3"/>
      <c r="D141" s="3"/>
      <c r="E141" s="3"/>
      <c r="F141" s="3"/>
      <c r="G141" s="3"/>
      <c r="H141" s="3"/>
    </row>
    <row r="142" spans="1:8" ht="12.75" customHeight="1">
      <c r="A142" s="3"/>
      <c r="B142" s="3"/>
      <c r="C142" s="3"/>
      <c r="D142" s="3"/>
      <c r="E142" s="3"/>
      <c r="F142" s="3"/>
      <c r="G142" s="3"/>
      <c r="H142" s="3"/>
    </row>
    <row r="143" spans="1:8" ht="12.75" customHeight="1">
      <c r="A143" s="3"/>
      <c r="B143" s="3"/>
      <c r="C143" s="3"/>
      <c r="D143" s="3"/>
      <c r="E143" s="3"/>
      <c r="F143" s="3"/>
      <c r="G143" s="3"/>
      <c r="H143" s="3"/>
    </row>
    <row r="144" spans="1:8" ht="12.75" customHeight="1">
      <c r="A144" s="3"/>
      <c r="B144" s="3"/>
      <c r="C144" s="3"/>
      <c r="D144" s="3"/>
      <c r="E144" s="3"/>
      <c r="F144" s="3"/>
      <c r="G144" s="3"/>
      <c r="H144" s="3"/>
    </row>
    <row r="145" spans="1:8" ht="12.75" customHeight="1">
      <c r="A145" s="3"/>
      <c r="B145" s="3"/>
      <c r="C145" s="3"/>
      <c r="D145" s="3"/>
      <c r="E145" s="3"/>
      <c r="F145" s="3"/>
      <c r="G145" s="3"/>
      <c r="H145" s="3"/>
    </row>
    <row r="146" spans="1:8" ht="12.75" customHeight="1">
      <c r="A146" s="3"/>
      <c r="B146" s="3"/>
      <c r="C146" s="3"/>
      <c r="D146" s="3"/>
      <c r="E146" s="3"/>
      <c r="F146" s="3"/>
      <c r="G146" s="3"/>
      <c r="H146" s="3"/>
    </row>
    <row r="147" spans="1:8" ht="12.75" customHeight="1">
      <c r="A147" s="3"/>
      <c r="B147" s="3"/>
      <c r="C147" s="3"/>
      <c r="D147" s="3"/>
      <c r="E147" s="3"/>
      <c r="F147" s="3"/>
      <c r="G147" s="3"/>
      <c r="H147" s="3"/>
    </row>
    <row r="148" spans="1:8" ht="12.75" customHeight="1">
      <c r="A148" s="3"/>
      <c r="B148" s="3"/>
      <c r="C148" s="3"/>
      <c r="D148" s="3"/>
      <c r="E148" s="3"/>
      <c r="F148" s="3"/>
      <c r="G148" s="3"/>
      <c r="H148" s="3"/>
    </row>
    <row r="149" spans="1:8" ht="12.75" customHeight="1">
      <c r="A149" s="3"/>
      <c r="B149" s="3"/>
      <c r="C149" s="3"/>
      <c r="D149" s="3"/>
      <c r="E149" s="3"/>
      <c r="F149" s="3"/>
      <c r="G149" s="3"/>
      <c r="H149" s="3"/>
    </row>
    <row r="150" spans="1:8" ht="12.75" customHeight="1">
      <c r="A150" s="3"/>
      <c r="B150" s="3"/>
      <c r="C150" s="3"/>
      <c r="D150" s="3"/>
      <c r="E150" s="3"/>
      <c r="F150" s="3"/>
      <c r="G150" s="3"/>
      <c r="H150" s="3"/>
    </row>
    <row r="151" spans="1:8" ht="12.75" customHeight="1">
      <c r="A151" s="3"/>
      <c r="B151" s="3"/>
      <c r="C151" s="3"/>
      <c r="D151" s="3"/>
      <c r="E151" s="3"/>
      <c r="F151" s="3"/>
      <c r="G151" s="3"/>
      <c r="H151" s="3"/>
    </row>
    <row r="152" spans="1:8" ht="12.75" customHeight="1">
      <c r="A152" s="3"/>
      <c r="B152" s="3"/>
      <c r="C152" s="3"/>
      <c r="D152" s="3"/>
      <c r="E152" s="3"/>
      <c r="F152" s="3"/>
      <c r="G152" s="3"/>
      <c r="H152" s="3"/>
    </row>
    <row r="153" spans="1:8" ht="12.75" customHeight="1">
      <c r="A153" s="3"/>
      <c r="B153" s="3"/>
      <c r="C153" s="3"/>
      <c r="D153" s="3"/>
      <c r="E153" s="3"/>
      <c r="F153" s="3"/>
      <c r="G153" s="3"/>
      <c r="H153" s="3"/>
    </row>
    <row r="154" spans="1:8" ht="12.75" customHeight="1">
      <c r="A154" s="3"/>
      <c r="B154" s="3"/>
      <c r="C154" s="3"/>
      <c r="D154" s="3"/>
      <c r="E154" s="3"/>
      <c r="F154" s="3"/>
      <c r="G154" s="3"/>
      <c r="H154" s="3"/>
    </row>
    <row r="155" spans="1:8" ht="12.75" customHeight="1">
      <c r="A155" s="3"/>
      <c r="B155" s="3"/>
      <c r="C155" s="3"/>
      <c r="D155" s="3"/>
      <c r="E155" s="3"/>
      <c r="F155" s="3"/>
      <c r="G155" s="3"/>
      <c r="H155" s="3"/>
    </row>
    <row r="156" spans="1:8" ht="12.75" customHeight="1">
      <c r="A156" s="3"/>
      <c r="B156" s="3"/>
      <c r="C156" s="3"/>
      <c r="D156" s="3"/>
      <c r="E156" s="3"/>
      <c r="F156" s="3"/>
      <c r="G156" s="3"/>
      <c r="H156" s="3"/>
    </row>
    <row r="157" spans="1:8" ht="12.75" customHeight="1">
      <c r="A157" s="3"/>
      <c r="B157" s="3"/>
      <c r="C157" s="3"/>
      <c r="D157" s="3"/>
      <c r="E157" s="3"/>
      <c r="F157" s="3"/>
      <c r="G157" s="3"/>
      <c r="H157" s="3"/>
    </row>
    <row r="158" spans="1:8" ht="12.75" customHeight="1">
      <c r="A158" s="3"/>
      <c r="B158" s="3"/>
      <c r="C158" s="3"/>
      <c r="D158" s="3"/>
      <c r="E158" s="3"/>
      <c r="F158" s="3"/>
      <c r="G158" s="3"/>
      <c r="H158" s="3"/>
    </row>
    <row r="159" spans="1:8" ht="12.75" customHeight="1">
      <c r="A159" s="3"/>
      <c r="B159" s="3"/>
      <c r="C159" s="3"/>
      <c r="D159" s="3"/>
      <c r="E159" s="3"/>
      <c r="F159" s="3"/>
      <c r="G159" s="3"/>
      <c r="H159" s="3"/>
    </row>
    <row r="160" spans="1:8" ht="12.75" customHeight="1">
      <c r="A160" s="3"/>
      <c r="B160" s="3"/>
      <c r="C160" s="3"/>
      <c r="D160" s="3"/>
      <c r="E160" s="3"/>
      <c r="F160" s="3"/>
      <c r="G160" s="3"/>
      <c r="H160" s="3"/>
    </row>
    <row r="161" spans="1:8" ht="12.75" customHeight="1">
      <c r="A161" s="3"/>
      <c r="B161" s="3"/>
      <c r="C161" s="3"/>
      <c r="D161" s="3"/>
      <c r="E161" s="3"/>
      <c r="F161" s="3"/>
      <c r="G161" s="3"/>
      <c r="H161" s="3"/>
    </row>
    <row r="162" spans="1:8" ht="12.75" customHeight="1">
      <c r="A162" s="3"/>
      <c r="B162" s="3"/>
      <c r="C162" s="3"/>
      <c r="D162" s="3"/>
      <c r="E162" s="3"/>
      <c r="F162" s="3"/>
      <c r="G162" s="3"/>
      <c r="H162" s="3"/>
    </row>
    <row r="163" spans="1:8" ht="12.75" customHeight="1">
      <c r="A163" s="3"/>
      <c r="B163" s="3"/>
      <c r="C163" s="3"/>
      <c r="D163" s="3"/>
      <c r="E163" s="3"/>
      <c r="F163" s="3"/>
      <c r="G163" s="3"/>
      <c r="H163" s="3"/>
    </row>
    <row r="164" spans="1:8" ht="12.75" customHeight="1">
      <c r="A164" s="3"/>
      <c r="B164" s="3"/>
      <c r="C164" s="3"/>
      <c r="D164" s="3"/>
      <c r="E164" s="3"/>
      <c r="F164" s="3"/>
      <c r="G164" s="3"/>
      <c r="H164" s="3"/>
    </row>
    <row r="165" spans="1:8" ht="12.75" customHeight="1">
      <c r="A165" s="3"/>
      <c r="B165" s="3"/>
      <c r="C165" s="3"/>
      <c r="D165" s="3"/>
      <c r="E165" s="3"/>
      <c r="F165" s="3"/>
      <c r="G165" s="3"/>
      <c r="H165" s="3"/>
    </row>
    <row r="166" spans="1:8" ht="12.75" customHeight="1">
      <c r="A166" s="3"/>
      <c r="B166" s="3"/>
      <c r="C166" s="3"/>
      <c r="D166" s="3"/>
      <c r="E166" s="3"/>
      <c r="F166" s="3"/>
      <c r="G166" s="3"/>
      <c r="H166" s="3"/>
    </row>
    <row r="167" spans="1:8" ht="12.75" customHeight="1">
      <c r="A167" s="3"/>
      <c r="B167" s="3"/>
      <c r="C167" s="3"/>
      <c r="D167" s="3"/>
      <c r="E167" s="3"/>
      <c r="F167" s="3"/>
      <c r="G167" s="3"/>
      <c r="H167" s="3"/>
    </row>
    <row r="168" spans="1:8" ht="12.75" customHeight="1">
      <c r="A168" s="3"/>
      <c r="B168" s="3"/>
      <c r="C168" s="3"/>
      <c r="D168" s="3"/>
      <c r="E168" s="3"/>
      <c r="F168" s="3"/>
      <c r="G168" s="3"/>
      <c r="H168" s="3"/>
    </row>
    <row r="169" spans="1:8" ht="12.75" customHeight="1">
      <c r="A169" s="3"/>
      <c r="B169" s="3"/>
      <c r="C169" s="3"/>
      <c r="D169" s="3"/>
      <c r="E169" s="3"/>
      <c r="F169" s="3"/>
      <c r="G169" s="3"/>
      <c r="H169" s="3"/>
    </row>
    <row r="170" spans="1:8" ht="12.75" customHeight="1">
      <c r="A170" s="3"/>
      <c r="B170" s="3"/>
      <c r="C170" s="3"/>
      <c r="D170" s="3"/>
      <c r="E170" s="3"/>
      <c r="F170" s="3"/>
      <c r="G170" s="3"/>
      <c r="H170" s="3"/>
    </row>
    <row r="171" spans="1:8" ht="12.75" customHeight="1">
      <c r="A171" s="3"/>
      <c r="B171" s="3"/>
      <c r="C171" s="3"/>
      <c r="D171" s="3"/>
      <c r="E171" s="3"/>
      <c r="F171" s="3"/>
      <c r="G171" s="3"/>
      <c r="H171" s="3"/>
    </row>
    <row r="172" spans="1:8" ht="12.75" customHeight="1">
      <c r="A172" s="3"/>
      <c r="B172" s="3"/>
      <c r="C172" s="3"/>
      <c r="D172" s="3"/>
      <c r="E172" s="3"/>
      <c r="F172" s="3"/>
      <c r="G172" s="3"/>
      <c r="H172" s="3"/>
    </row>
    <row r="173" spans="1:8" ht="12.75" customHeight="1">
      <c r="A173" s="3"/>
      <c r="B173" s="3"/>
      <c r="C173" s="3"/>
      <c r="D173" s="3"/>
      <c r="E173" s="3"/>
      <c r="F173" s="3"/>
      <c r="G173" s="3"/>
      <c r="H173" s="3"/>
    </row>
    <row r="174" spans="1:8" ht="12.75" customHeight="1">
      <c r="A174" s="3"/>
      <c r="B174" s="3"/>
      <c r="C174" s="3"/>
      <c r="D174" s="3"/>
      <c r="E174" s="3"/>
      <c r="F174" s="3"/>
      <c r="G174" s="3"/>
      <c r="H174" s="3"/>
    </row>
    <row r="175" spans="1:8" ht="12.75" customHeight="1">
      <c r="A175" s="3"/>
      <c r="B175" s="3"/>
      <c r="C175" s="3"/>
      <c r="D175" s="3"/>
      <c r="E175" s="3"/>
      <c r="F175" s="3"/>
      <c r="G175" s="3"/>
      <c r="H175" s="3"/>
    </row>
    <row r="176" spans="1:8" ht="12.75" customHeight="1">
      <c r="A176" s="3"/>
      <c r="B176" s="3"/>
      <c r="C176" s="3"/>
      <c r="D176" s="3"/>
      <c r="E176" s="3"/>
      <c r="F176" s="3"/>
      <c r="G176" s="3"/>
      <c r="H176" s="3"/>
    </row>
    <row r="177" spans="1:8" ht="12.75" customHeight="1">
      <c r="A177" s="3"/>
      <c r="B177" s="3"/>
      <c r="C177" s="3"/>
      <c r="D177" s="3"/>
      <c r="E177" s="3"/>
      <c r="F177" s="3"/>
      <c r="G177" s="3"/>
      <c r="H177" s="3"/>
    </row>
    <row r="178" spans="1:8" ht="12.75" customHeight="1">
      <c r="A178" s="3"/>
      <c r="B178" s="3"/>
      <c r="C178" s="3"/>
      <c r="D178" s="3"/>
      <c r="E178" s="3"/>
      <c r="F178" s="3"/>
      <c r="G178" s="3"/>
      <c r="H178" s="3"/>
    </row>
    <row r="179" spans="1:8" ht="12.75" customHeight="1">
      <c r="A179" s="3"/>
      <c r="B179" s="3"/>
      <c r="C179" s="3"/>
      <c r="D179" s="3"/>
      <c r="E179" s="3"/>
      <c r="F179" s="3"/>
      <c r="G179" s="3"/>
      <c r="H179" s="3"/>
    </row>
    <row r="180" spans="1:8" ht="12.75" customHeight="1">
      <c r="A180" s="3"/>
      <c r="B180" s="3"/>
      <c r="C180" s="3"/>
      <c r="D180" s="3"/>
      <c r="E180" s="3"/>
      <c r="F180" s="3"/>
      <c r="G180" s="3"/>
      <c r="H180" s="3"/>
    </row>
    <row r="181" spans="1:8" ht="12.75" customHeight="1">
      <c r="A181" s="3"/>
      <c r="B181" s="3"/>
      <c r="C181" s="3"/>
      <c r="D181" s="3"/>
      <c r="E181" s="3"/>
      <c r="F181" s="3"/>
      <c r="G181" s="3"/>
      <c r="H181" s="3"/>
    </row>
    <row r="182" spans="1:8" ht="12.75" customHeight="1">
      <c r="A182" s="3"/>
      <c r="B182" s="3"/>
      <c r="C182" s="3"/>
      <c r="D182" s="3"/>
      <c r="E182" s="3"/>
      <c r="F182" s="3"/>
      <c r="G182" s="3"/>
      <c r="H182" s="3"/>
    </row>
    <row r="183" spans="1:8" ht="12.75" customHeight="1">
      <c r="A183" s="3"/>
      <c r="B183" s="3"/>
      <c r="C183" s="3"/>
      <c r="D183" s="3"/>
      <c r="E183" s="3"/>
      <c r="F183" s="3"/>
      <c r="G183" s="3"/>
      <c r="H183" s="3"/>
    </row>
    <row r="184" spans="1:8" ht="12.75" customHeight="1">
      <c r="A184" s="3"/>
      <c r="B184" s="3"/>
      <c r="C184" s="3"/>
      <c r="D184" s="3"/>
      <c r="E184" s="3"/>
      <c r="F184" s="3"/>
      <c r="G184" s="3"/>
      <c r="H184" s="3"/>
    </row>
    <row r="185" spans="1:8" ht="12.75" customHeight="1">
      <c r="A185" s="3"/>
      <c r="B185" s="3"/>
      <c r="C185" s="3"/>
      <c r="D185" s="3"/>
      <c r="E185" s="3"/>
      <c r="F185" s="3"/>
      <c r="G185" s="3"/>
      <c r="H185" s="3"/>
    </row>
    <row r="186" spans="1:8" ht="12.75" customHeight="1">
      <c r="A186" s="3"/>
      <c r="B186" s="3"/>
      <c r="C186" s="3"/>
      <c r="D186" s="3"/>
      <c r="E186" s="3"/>
      <c r="F186" s="3"/>
      <c r="G186" s="3"/>
      <c r="H186" s="3"/>
    </row>
    <row r="187" spans="1:8" ht="12.75" customHeight="1">
      <c r="A187" s="3"/>
      <c r="B187" s="3"/>
      <c r="C187" s="3"/>
      <c r="D187" s="3"/>
      <c r="E187" s="3"/>
      <c r="F187" s="3"/>
      <c r="G187" s="3"/>
      <c r="H187" s="3"/>
    </row>
    <row r="188" spans="1:8" ht="12.75" customHeight="1">
      <c r="A188" s="3"/>
      <c r="B188" s="3"/>
      <c r="C188" s="3"/>
      <c r="D188" s="3"/>
      <c r="E188" s="3"/>
      <c r="F188" s="3"/>
      <c r="G188" s="3"/>
      <c r="H188" s="3"/>
    </row>
    <row r="189" spans="1:8" ht="12.75" customHeight="1">
      <c r="A189" s="3"/>
      <c r="B189" s="3"/>
      <c r="C189" s="3"/>
      <c r="D189" s="3"/>
      <c r="E189" s="3"/>
      <c r="F189" s="3"/>
      <c r="G189" s="3"/>
      <c r="H189" s="3"/>
    </row>
    <row r="190" spans="1:8" ht="12.75" customHeight="1">
      <c r="A190" s="3"/>
      <c r="B190" s="3"/>
      <c r="C190" s="3"/>
      <c r="D190" s="3"/>
      <c r="E190" s="3"/>
      <c r="F190" s="3"/>
      <c r="G190" s="3"/>
      <c r="H190" s="3"/>
    </row>
    <row r="191" spans="1:8" ht="12.75" customHeight="1">
      <c r="A191" s="3"/>
      <c r="B191" s="3"/>
      <c r="C191" s="3"/>
      <c r="D191" s="3"/>
      <c r="E191" s="3"/>
      <c r="F191" s="3"/>
      <c r="G191" s="3"/>
      <c r="H191" s="3"/>
    </row>
    <row r="192" spans="1:8" ht="12.75" customHeight="1">
      <c r="A192" s="3"/>
      <c r="B192" s="3"/>
      <c r="C192" s="3"/>
      <c r="D192" s="3"/>
      <c r="E192" s="3"/>
      <c r="F192" s="3"/>
      <c r="G192" s="3"/>
      <c r="H192" s="3"/>
    </row>
    <row r="193" spans="1:8" ht="12.75" customHeight="1">
      <c r="A193" s="3"/>
      <c r="B193" s="3"/>
      <c r="C193" s="3"/>
      <c r="D193" s="3"/>
      <c r="E193" s="3"/>
      <c r="F193" s="3"/>
      <c r="G193" s="3"/>
      <c r="H193" s="3"/>
    </row>
    <row r="194" spans="1:8" ht="12.75" customHeight="1">
      <c r="A194" s="3"/>
      <c r="B194" s="3"/>
      <c r="C194" s="3"/>
      <c r="D194" s="3"/>
      <c r="E194" s="3"/>
      <c r="F194" s="3"/>
      <c r="G194" s="3"/>
      <c r="H194" s="3"/>
    </row>
    <row r="195" spans="1:8" ht="12.75" customHeight="1">
      <c r="A195" s="3"/>
      <c r="B195" s="3"/>
      <c r="C195" s="3"/>
      <c r="D195" s="3"/>
      <c r="E195" s="3"/>
      <c r="F195" s="3"/>
      <c r="G195" s="3"/>
      <c r="H195" s="3"/>
    </row>
    <row r="196" spans="1:8" ht="12.75" customHeight="1">
      <c r="A196" s="3"/>
      <c r="B196" s="3"/>
      <c r="C196" s="3"/>
      <c r="D196" s="3"/>
      <c r="E196" s="3"/>
      <c r="F196" s="3"/>
      <c r="G196" s="3"/>
      <c r="H196" s="3"/>
    </row>
    <row r="197" spans="1:8" ht="12.75" customHeight="1">
      <c r="A197" s="3"/>
      <c r="B197" s="3"/>
      <c r="C197" s="3"/>
      <c r="D197" s="3"/>
      <c r="E197" s="3"/>
      <c r="F197" s="3"/>
      <c r="G197" s="3"/>
      <c r="H197" s="3"/>
    </row>
    <row r="198" spans="1:8" ht="12.75" customHeight="1">
      <c r="A198" s="3"/>
      <c r="B198" s="3"/>
      <c r="C198" s="3"/>
      <c r="D198" s="3"/>
      <c r="E198" s="3"/>
      <c r="F198" s="3"/>
      <c r="G198" s="3"/>
      <c r="H198" s="3"/>
    </row>
    <row r="199" spans="1:8" ht="12.75" customHeight="1">
      <c r="A199" s="3"/>
      <c r="B199" s="3"/>
      <c r="C199" s="3"/>
      <c r="D199" s="3"/>
      <c r="E199" s="3"/>
      <c r="F199" s="3"/>
      <c r="G199" s="3"/>
      <c r="H199" s="3"/>
    </row>
    <row r="200" spans="1:8" ht="12.75" customHeight="1">
      <c r="A200" s="3"/>
      <c r="B200" s="3"/>
      <c r="C200" s="3"/>
      <c r="D200" s="3"/>
      <c r="E200" s="3"/>
      <c r="F200" s="3"/>
      <c r="G200" s="3"/>
      <c r="H200" s="3"/>
    </row>
    <row r="201" spans="1:8" ht="12.75" customHeight="1">
      <c r="A201" s="3"/>
      <c r="B201" s="3"/>
      <c r="C201" s="3"/>
      <c r="D201" s="3"/>
      <c r="E201" s="3"/>
      <c r="F201" s="3"/>
      <c r="G201" s="3"/>
      <c r="H201" s="3"/>
    </row>
    <row r="202" spans="1:8" ht="12.75" customHeight="1">
      <c r="A202" s="3"/>
      <c r="B202" s="3"/>
      <c r="C202" s="3"/>
      <c r="D202" s="3"/>
      <c r="E202" s="3"/>
      <c r="F202" s="3"/>
      <c r="G202" s="3"/>
      <c r="H202" s="3"/>
    </row>
    <row r="203" spans="1:8" ht="12.75" customHeight="1">
      <c r="A203" s="3"/>
      <c r="B203" s="3"/>
      <c r="C203" s="3"/>
      <c r="D203" s="3"/>
      <c r="E203" s="3"/>
      <c r="F203" s="3"/>
      <c r="G203" s="3"/>
      <c r="H203" s="3"/>
    </row>
    <row r="204" spans="1:8" ht="12.75" customHeight="1">
      <c r="A204" s="3"/>
      <c r="B204" s="3"/>
      <c r="C204" s="3"/>
      <c r="D204" s="3"/>
      <c r="E204" s="3"/>
      <c r="F204" s="3"/>
      <c r="G204" s="3"/>
      <c r="H204" s="3"/>
    </row>
    <row r="205" spans="1:8" ht="12.75" customHeight="1">
      <c r="A205" s="3"/>
      <c r="B205" s="3"/>
      <c r="C205" s="3"/>
      <c r="D205" s="3"/>
      <c r="E205" s="3"/>
      <c r="F205" s="3"/>
      <c r="G205" s="3"/>
      <c r="H205" s="3"/>
    </row>
    <row r="206" spans="1:8" ht="12.75" customHeight="1">
      <c r="A206" s="3"/>
      <c r="B206" s="3"/>
      <c r="C206" s="3"/>
      <c r="D206" s="3"/>
      <c r="E206" s="3"/>
      <c r="F206" s="3"/>
      <c r="G206" s="3"/>
      <c r="H206" s="3"/>
    </row>
    <row r="207" spans="1:8" ht="12.75" customHeight="1">
      <c r="A207" s="3"/>
      <c r="B207" s="3"/>
      <c r="C207" s="3"/>
      <c r="D207" s="3"/>
      <c r="E207" s="3"/>
      <c r="F207" s="3"/>
      <c r="G207" s="3"/>
      <c r="H207" s="3"/>
    </row>
    <row r="208" spans="1:8" ht="12.75" customHeight="1">
      <c r="A208" s="3"/>
      <c r="B208" s="3"/>
      <c r="C208" s="3"/>
      <c r="D208" s="3"/>
      <c r="E208" s="3"/>
      <c r="F208" s="3"/>
      <c r="G208" s="3"/>
      <c r="H208" s="3"/>
    </row>
    <row r="209" spans="1:8" ht="12.75" customHeight="1">
      <c r="A209" s="3"/>
      <c r="B209" s="3"/>
      <c r="C209" s="3"/>
      <c r="D209" s="3"/>
      <c r="E209" s="3"/>
      <c r="F209" s="3"/>
      <c r="G209" s="3"/>
      <c r="H209" s="3"/>
    </row>
    <row r="210" spans="1:8" ht="12.75" customHeight="1">
      <c r="A210" s="3"/>
      <c r="B210" s="3"/>
      <c r="C210" s="3"/>
      <c r="D210" s="3"/>
      <c r="E210" s="3"/>
      <c r="F210" s="3"/>
      <c r="G210" s="3"/>
      <c r="H210" s="3"/>
    </row>
    <row r="211" spans="1:8" ht="12.75" customHeight="1">
      <c r="A211" s="3"/>
      <c r="B211" s="3"/>
      <c r="C211" s="3"/>
      <c r="D211" s="3"/>
      <c r="E211" s="3"/>
      <c r="F211" s="3"/>
      <c r="G211" s="3"/>
      <c r="H211" s="3"/>
    </row>
    <row r="212" spans="1:8" ht="12.75" customHeight="1">
      <c r="A212" s="3"/>
      <c r="B212" s="3"/>
      <c r="C212" s="3"/>
      <c r="D212" s="3"/>
      <c r="E212" s="3"/>
      <c r="F212" s="3"/>
      <c r="G212" s="3"/>
      <c r="H212" s="3"/>
    </row>
    <row r="213" spans="1:8" ht="12.75" customHeight="1">
      <c r="A213" s="3"/>
      <c r="B213" s="3"/>
      <c r="C213" s="3"/>
      <c r="D213" s="3"/>
      <c r="E213" s="3"/>
      <c r="F213" s="3"/>
      <c r="G213" s="3"/>
      <c r="H213" s="3"/>
    </row>
    <row r="214" spans="1:8" ht="12.75" customHeight="1">
      <c r="A214" s="3"/>
      <c r="B214" s="3"/>
      <c r="C214" s="3"/>
      <c r="D214" s="3"/>
      <c r="E214" s="3"/>
      <c r="F214" s="3"/>
      <c r="G214" s="3"/>
      <c r="H214" s="3"/>
    </row>
    <row r="215" spans="1:8" ht="12.75" customHeight="1">
      <c r="A215" s="3"/>
      <c r="B215" s="3"/>
      <c r="C215" s="3"/>
      <c r="D215" s="3"/>
      <c r="E215" s="3"/>
      <c r="F215" s="3"/>
      <c r="G215" s="3"/>
      <c r="H215" s="3"/>
    </row>
    <row r="216" spans="1:8" ht="12.75" customHeight="1">
      <c r="A216" s="3"/>
      <c r="B216" s="3"/>
      <c r="C216" s="3"/>
      <c r="D216" s="3"/>
      <c r="E216" s="3"/>
      <c r="F216" s="3"/>
      <c r="G216" s="3"/>
      <c r="H216" s="3"/>
    </row>
    <row r="217" spans="1:8" ht="12.75" customHeight="1">
      <c r="A217" s="3"/>
      <c r="B217" s="3"/>
      <c r="C217" s="3"/>
      <c r="D217" s="3"/>
      <c r="E217" s="3"/>
      <c r="F217" s="3"/>
      <c r="G217" s="3"/>
      <c r="H217" s="3"/>
    </row>
    <row r="218" spans="1:8" ht="12.75" customHeight="1">
      <c r="A218" s="3"/>
      <c r="B218" s="3"/>
      <c r="C218" s="3"/>
      <c r="D218" s="3"/>
      <c r="E218" s="3"/>
      <c r="F218" s="3"/>
      <c r="G218" s="3"/>
      <c r="H218" s="3"/>
    </row>
    <row r="219" spans="1:8" ht="12.75" customHeight="1">
      <c r="A219" s="3"/>
      <c r="B219" s="3"/>
      <c r="C219" s="3"/>
      <c r="D219" s="3"/>
      <c r="E219" s="3"/>
      <c r="F219" s="3"/>
      <c r="G219" s="3"/>
      <c r="H219" s="3"/>
    </row>
    <row r="220" spans="1:8" ht="12.75" customHeight="1">
      <c r="A220" s="3"/>
      <c r="B220" s="3"/>
      <c r="C220" s="3"/>
      <c r="D220" s="3"/>
      <c r="E220" s="3"/>
      <c r="F220" s="3"/>
      <c r="G220" s="3"/>
      <c r="H220" s="3"/>
    </row>
    <row r="221" spans="1:8" ht="12.75" customHeight="1">
      <c r="A221" s="3"/>
      <c r="B221" s="3"/>
      <c r="C221" s="3"/>
      <c r="D221" s="3"/>
      <c r="E221" s="3"/>
      <c r="F221" s="3"/>
      <c r="G221" s="3"/>
      <c r="H221" s="3"/>
    </row>
    <row r="222" spans="1:8" ht="12.75" customHeight="1">
      <c r="A222" s="3"/>
      <c r="B222" s="3"/>
      <c r="C222" s="3"/>
      <c r="D222" s="3"/>
      <c r="E222" s="3"/>
      <c r="F222" s="3"/>
      <c r="G222" s="3"/>
      <c r="H222" s="3"/>
    </row>
    <row r="223" spans="1:8" ht="12.75" customHeight="1">
      <c r="A223" s="3"/>
      <c r="B223" s="3"/>
      <c r="C223" s="3"/>
      <c r="D223" s="3"/>
      <c r="E223" s="3"/>
      <c r="F223" s="3"/>
      <c r="G223" s="3"/>
      <c r="H223" s="3"/>
    </row>
    <row r="224" spans="1:8" ht="12.75" customHeight="1">
      <c r="A224" s="3"/>
      <c r="B224" s="3"/>
      <c r="C224" s="3"/>
      <c r="D224" s="3"/>
      <c r="E224" s="3"/>
      <c r="F224" s="3"/>
      <c r="G224" s="3"/>
      <c r="H224" s="3"/>
    </row>
    <row r="225" spans="1:8" ht="12.75" customHeight="1">
      <c r="A225" s="3"/>
      <c r="B225" s="3"/>
      <c r="C225" s="3"/>
      <c r="D225" s="3"/>
      <c r="E225" s="3"/>
      <c r="F225" s="3"/>
      <c r="G225" s="3"/>
      <c r="H225" s="3"/>
    </row>
    <row r="226" spans="1:8" ht="12.75" customHeight="1">
      <c r="A226" s="3"/>
      <c r="B226" s="3"/>
      <c r="C226" s="3"/>
      <c r="D226" s="3"/>
      <c r="E226" s="3"/>
      <c r="F226" s="3"/>
      <c r="G226" s="3"/>
      <c r="H226" s="3"/>
    </row>
    <row r="227" spans="1:8" ht="12.75" customHeight="1">
      <c r="A227" s="3"/>
      <c r="B227" s="3"/>
      <c r="C227" s="3"/>
      <c r="D227" s="3"/>
      <c r="E227" s="3"/>
      <c r="F227" s="3"/>
      <c r="G227" s="3"/>
      <c r="H227" s="3"/>
    </row>
    <row r="228" spans="1:8" ht="12.75" customHeight="1">
      <c r="A228" s="3"/>
      <c r="B228" s="3"/>
      <c r="C228" s="3"/>
      <c r="D228" s="3"/>
      <c r="E228" s="3"/>
      <c r="F228" s="3"/>
      <c r="G228" s="3"/>
      <c r="H228" s="3"/>
    </row>
    <row r="229" spans="1:8" ht="12.75" customHeight="1">
      <c r="A229" s="3"/>
      <c r="B229" s="3"/>
      <c r="C229" s="3"/>
      <c r="D229" s="3"/>
      <c r="E229" s="3"/>
      <c r="F229" s="3"/>
      <c r="G229" s="3"/>
      <c r="H229" s="3"/>
    </row>
    <row r="230" spans="1:8" ht="12.75" customHeight="1">
      <c r="A230" s="3"/>
      <c r="B230" s="3"/>
      <c r="C230" s="3"/>
      <c r="D230" s="3"/>
      <c r="E230" s="3"/>
      <c r="F230" s="3"/>
      <c r="G230" s="3"/>
      <c r="H230" s="3"/>
    </row>
    <row r="231" spans="1:8" ht="12.75" customHeight="1">
      <c r="A231" s="3"/>
      <c r="B231" s="3"/>
      <c r="C231" s="3"/>
      <c r="D231" s="3"/>
      <c r="E231" s="3"/>
      <c r="F231" s="3"/>
      <c r="G231" s="3"/>
      <c r="H231" s="3"/>
    </row>
    <row r="232" spans="1:8" ht="12.75" customHeight="1">
      <c r="A232" s="3"/>
      <c r="B232" s="3"/>
      <c r="C232" s="3"/>
      <c r="D232" s="3"/>
      <c r="E232" s="3"/>
      <c r="F232" s="3"/>
      <c r="G232" s="3"/>
      <c r="H232" s="3"/>
    </row>
    <row r="233" spans="1:8" ht="12.75" customHeight="1">
      <c r="A233" s="3"/>
      <c r="B233" s="3"/>
      <c r="C233" s="3"/>
      <c r="D233" s="3"/>
      <c r="E233" s="3"/>
      <c r="F233" s="3"/>
      <c r="G233" s="3"/>
      <c r="H233" s="3"/>
    </row>
    <row r="234" spans="1:8" ht="12.75" customHeight="1">
      <c r="A234" s="3"/>
      <c r="B234" s="3"/>
      <c r="C234" s="3"/>
      <c r="D234" s="3"/>
      <c r="E234" s="3"/>
      <c r="F234" s="3"/>
      <c r="G234" s="3"/>
      <c r="H234" s="3"/>
    </row>
    <row r="235" spans="1:8" ht="12.75" customHeight="1">
      <c r="A235" s="3"/>
      <c r="B235" s="3"/>
      <c r="C235" s="3"/>
      <c r="D235" s="3"/>
      <c r="E235" s="3"/>
      <c r="F235" s="3"/>
      <c r="G235" s="3"/>
      <c r="H235" s="3"/>
    </row>
    <row r="236" spans="1:8" ht="12.75" customHeight="1">
      <c r="A236" s="3"/>
      <c r="B236" s="3"/>
      <c r="C236" s="3"/>
      <c r="D236" s="3"/>
      <c r="E236" s="3"/>
      <c r="F236" s="3"/>
      <c r="G236" s="3"/>
      <c r="H236" s="3"/>
    </row>
    <row r="237" spans="1:8" ht="12.75" customHeight="1">
      <c r="A237" s="3"/>
      <c r="B237" s="3"/>
      <c r="C237" s="3"/>
      <c r="D237" s="3"/>
      <c r="E237" s="3"/>
      <c r="F237" s="3"/>
      <c r="G237" s="3"/>
      <c r="H237" s="3"/>
    </row>
    <row r="238" spans="1:8" ht="12.75" customHeight="1">
      <c r="A238" s="3"/>
      <c r="B238" s="3"/>
      <c r="C238" s="3"/>
      <c r="D238" s="3"/>
      <c r="E238" s="3"/>
      <c r="F238" s="3"/>
      <c r="G238" s="3"/>
      <c r="H238" s="3"/>
    </row>
    <row r="239" spans="1:8" ht="12.75" customHeight="1">
      <c r="A239" s="3"/>
      <c r="B239" s="3"/>
      <c r="C239" s="3"/>
      <c r="D239" s="3"/>
      <c r="E239" s="3"/>
      <c r="F239" s="3"/>
      <c r="G239" s="3"/>
      <c r="H239" s="3"/>
    </row>
    <row r="240" spans="1:8" ht="12.75" customHeight="1">
      <c r="A240" s="3"/>
      <c r="B240" s="3"/>
      <c r="C240" s="3"/>
      <c r="D240" s="3"/>
      <c r="E240" s="3"/>
      <c r="F240" s="3"/>
      <c r="G240" s="3"/>
      <c r="H240" s="3"/>
    </row>
    <row r="241" spans="1:8" ht="12.75" customHeight="1">
      <c r="A241" s="3"/>
      <c r="B241" s="3"/>
      <c r="C241" s="3"/>
      <c r="D241" s="3"/>
      <c r="E241" s="3"/>
      <c r="F241" s="3"/>
      <c r="G241" s="3"/>
      <c r="H241" s="3"/>
    </row>
    <row r="242" spans="1:8" ht="12.75" customHeight="1">
      <c r="A242" s="3"/>
      <c r="B242" s="3"/>
      <c r="C242" s="3"/>
      <c r="D242" s="3"/>
      <c r="E242" s="3"/>
      <c r="F242" s="3"/>
      <c r="G242" s="3"/>
      <c r="H242" s="3"/>
    </row>
    <row r="243" spans="1:8" ht="12.75" customHeight="1">
      <c r="A243" s="3"/>
      <c r="B243" s="3"/>
      <c r="C243" s="3"/>
      <c r="D243" s="3"/>
      <c r="E243" s="3"/>
      <c r="F243" s="3"/>
      <c r="G243" s="3"/>
      <c r="H243" s="3"/>
    </row>
    <row r="244" spans="1:8" ht="12.75" customHeight="1">
      <c r="A244" s="3"/>
      <c r="B244" s="3"/>
      <c r="C244" s="3"/>
      <c r="D244" s="3"/>
      <c r="E244" s="3"/>
      <c r="F244" s="3"/>
      <c r="G244" s="3"/>
      <c r="H244" s="3"/>
    </row>
    <row r="245" spans="1:8" ht="12.75" customHeight="1">
      <c r="A245" s="3"/>
      <c r="B245" s="3"/>
      <c r="C245" s="3"/>
      <c r="D245" s="3"/>
      <c r="E245" s="3"/>
      <c r="F245" s="3"/>
      <c r="G245" s="3"/>
      <c r="H245" s="3"/>
    </row>
    <row r="246" spans="1:8" ht="12.75" customHeight="1">
      <c r="A246" s="3"/>
      <c r="B246" s="3"/>
      <c r="C246" s="3"/>
      <c r="D246" s="3"/>
      <c r="E246" s="3"/>
      <c r="F246" s="3"/>
      <c r="G246" s="3"/>
      <c r="H246" s="3"/>
    </row>
    <row r="247" spans="1:8" ht="12.75" customHeight="1">
      <c r="A247" s="3"/>
      <c r="B247" s="3"/>
      <c r="C247" s="3"/>
      <c r="D247" s="3"/>
      <c r="E247" s="3"/>
      <c r="F247" s="3"/>
      <c r="G247" s="3"/>
      <c r="H247" s="3"/>
    </row>
    <row r="248" spans="1:8" ht="12.75" customHeight="1">
      <c r="A248" s="3"/>
      <c r="B248" s="3"/>
      <c r="C248" s="3"/>
      <c r="D248" s="3"/>
      <c r="E248" s="3"/>
      <c r="F248" s="3"/>
      <c r="G248" s="3"/>
      <c r="H248" s="3"/>
    </row>
    <row r="249" spans="1:8" ht="12.75" customHeight="1">
      <c r="A249" s="3"/>
      <c r="B249" s="3"/>
      <c r="C249" s="3"/>
      <c r="D249" s="3"/>
      <c r="E249" s="3"/>
      <c r="F249" s="3"/>
      <c r="G249" s="3"/>
      <c r="H249" s="3"/>
    </row>
    <row r="250" spans="1:8" ht="12.75" customHeight="1">
      <c r="A250" s="3"/>
      <c r="B250" s="3"/>
      <c r="C250" s="3"/>
      <c r="D250" s="3"/>
      <c r="E250" s="3"/>
      <c r="F250" s="3"/>
      <c r="G250" s="3"/>
      <c r="H250" s="3"/>
    </row>
    <row r="251" spans="1:8" ht="12.75" customHeight="1">
      <c r="A251" s="3"/>
      <c r="B251" s="3"/>
      <c r="C251" s="3"/>
      <c r="D251" s="3"/>
      <c r="E251" s="3"/>
      <c r="F251" s="3"/>
      <c r="G251" s="3"/>
      <c r="H251" s="3"/>
    </row>
    <row r="252" spans="1:8" ht="12.75" customHeight="1">
      <c r="A252" s="3"/>
      <c r="B252" s="3"/>
      <c r="C252" s="3"/>
      <c r="D252" s="3"/>
      <c r="E252" s="3"/>
      <c r="F252" s="3"/>
      <c r="G252" s="3"/>
      <c r="H252" s="3"/>
    </row>
    <row r="253" spans="1:8" ht="12.75" customHeight="1">
      <c r="A253" s="3"/>
      <c r="B253" s="3"/>
      <c r="C253" s="3"/>
      <c r="D253" s="3"/>
      <c r="E253" s="3"/>
      <c r="F253" s="3"/>
      <c r="G253" s="3"/>
      <c r="H253" s="3"/>
    </row>
    <row r="254" spans="1:8" ht="12.75" customHeight="1">
      <c r="A254" s="3"/>
      <c r="B254" s="3"/>
      <c r="C254" s="3"/>
      <c r="D254" s="3"/>
      <c r="E254" s="3"/>
      <c r="F254" s="3"/>
      <c r="G254" s="3"/>
      <c r="H254" s="3"/>
    </row>
    <row r="255" spans="1:8" ht="12.75" customHeight="1">
      <c r="A255" s="3"/>
      <c r="B255" s="3"/>
      <c r="C255" s="3"/>
      <c r="D255" s="3"/>
      <c r="E255" s="3"/>
      <c r="F255" s="3"/>
      <c r="G255" s="3"/>
      <c r="H255" s="3"/>
    </row>
    <row r="256" spans="1:8" ht="12.75" customHeight="1">
      <c r="A256" s="3"/>
      <c r="B256" s="3"/>
      <c r="C256" s="3"/>
      <c r="D256" s="3"/>
      <c r="E256" s="3"/>
      <c r="F256" s="3"/>
      <c r="G256" s="3"/>
      <c r="H256" s="3"/>
    </row>
    <row r="257" spans="1:8" ht="12.75" customHeight="1">
      <c r="A257" s="3"/>
      <c r="B257" s="3"/>
      <c r="C257" s="3"/>
      <c r="D257" s="3"/>
      <c r="E257" s="3"/>
      <c r="F257" s="3"/>
      <c r="G257" s="3"/>
      <c r="H257" s="3"/>
    </row>
    <row r="258" spans="1:8" ht="12.75" customHeight="1">
      <c r="A258" s="3"/>
      <c r="B258" s="3"/>
      <c r="C258" s="3"/>
      <c r="D258" s="3"/>
      <c r="E258" s="3"/>
      <c r="F258" s="3"/>
      <c r="G258" s="3"/>
      <c r="H258" s="3"/>
    </row>
    <row r="259" spans="1:8" ht="12.75" customHeight="1">
      <c r="A259" s="3"/>
      <c r="B259" s="3"/>
      <c r="C259" s="3"/>
      <c r="D259" s="3"/>
      <c r="E259" s="3"/>
      <c r="F259" s="3"/>
      <c r="G259" s="3"/>
      <c r="H259" s="3"/>
    </row>
    <row r="260" spans="1:8" ht="12.75" customHeight="1">
      <c r="A260" s="3"/>
      <c r="B260" s="3"/>
      <c r="C260" s="3"/>
      <c r="D260" s="3"/>
      <c r="E260" s="3"/>
      <c r="F260" s="3"/>
      <c r="G260" s="3"/>
      <c r="H260" s="3"/>
    </row>
    <row r="261" spans="1:8" ht="12.75" customHeight="1">
      <c r="A261" s="3"/>
      <c r="B261" s="3"/>
      <c r="C261" s="3"/>
      <c r="D261" s="3"/>
      <c r="E261" s="3"/>
      <c r="F261" s="3"/>
      <c r="G261" s="3"/>
      <c r="H261" s="3"/>
    </row>
    <row r="262" spans="1:8" ht="12.75" customHeight="1">
      <c r="A262" s="3"/>
      <c r="B262" s="3"/>
      <c r="C262" s="3"/>
      <c r="D262" s="3"/>
      <c r="E262" s="3"/>
      <c r="F262" s="3"/>
      <c r="G262" s="3"/>
      <c r="H262" s="3"/>
    </row>
    <row r="263" spans="1:8" ht="12.75" customHeight="1">
      <c r="A263" s="3"/>
      <c r="B263" s="3"/>
      <c r="C263" s="3"/>
      <c r="D263" s="3"/>
      <c r="E263" s="3"/>
      <c r="F263" s="3"/>
      <c r="G263" s="3"/>
      <c r="H263" s="3"/>
    </row>
  </sheetData>
  <mergeCells count="12">
    <mergeCell ref="F3:H3"/>
    <mergeCell ref="B6:D6"/>
    <mergeCell ref="E6:G6"/>
    <mergeCell ref="F20:H20"/>
    <mergeCell ref="F51:H51"/>
    <mergeCell ref="B54:D54"/>
    <mergeCell ref="E54:G54"/>
    <mergeCell ref="F37:H37"/>
    <mergeCell ref="B23:D23"/>
    <mergeCell ref="E23:G23"/>
    <mergeCell ref="B40:D40"/>
    <mergeCell ref="E40:G40"/>
  </mergeCells>
  <pageMargins left="0.76916666666666667" right="0.78740157480314965" top="0.78740157480314965" bottom="0.78740157480314965" header="0.31496062992125984" footer="0.31496062992125984"/>
  <pageSetup paperSize="9" scale="71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H749"/>
  <sheetViews>
    <sheetView showGridLines="0" tabSelected="1" view="pageLayout" topLeftCell="A4" zoomScale="90" zoomScalePageLayoutView="90" workbookViewId="0">
      <selection activeCell="R40" sqref="R40"/>
    </sheetView>
  </sheetViews>
  <sheetFormatPr defaultColWidth="14.453125" defaultRowHeight="15" customHeight="1"/>
  <cols>
    <col min="1" max="1" width="28.7265625" customWidth="1"/>
    <col min="2" max="2" width="20" customWidth="1"/>
    <col min="3" max="4" width="19.54296875" customWidth="1"/>
    <col min="5" max="5" width="38.1796875" customWidth="1"/>
    <col min="6" max="8" width="10.7265625" customWidth="1"/>
  </cols>
  <sheetData>
    <row r="1" spans="1:8" ht="15.75" customHeight="1">
      <c r="A1" s="164" t="s">
        <v>6</v>
      </c>
      <c r="B1" s="3"/>
      <c r="C1" s="3"/>
      <c r="D1" s="7"/>
      <c r="E1" s="4" t="s">
        <v>0</v>
      </c>
      <c r="F1" s="7"/>
      <c r="G1" s="7"/>
      <c r="H1" s="7"/>
    </row>
    <row r="2" spans="1:8" ht="12.75" customHeight="1">
      <c r="A2" s="3"/>
      <c r="B2" s="3"/>
      <c r="C2" s="3"/>
      <c r="D2" s="11"/>
      <c r="E2" s="7"/>
      <c r="F2" s="7"/>
      <c r="G2" s="7"/>
      <c r="H2" s="7"/>
    </row>
    <row r="3" spans="1:8" ht="19.5" customHeight="1">
      <c r="A3" s="51" t="s">
        <v>630</v>
      </c>
      <c r="B3" s="1"/>
      <c r="C3" s="3"/>
      <c r="D3" s="7"/>
      <c r="E3" s="52" t="s">
        <v>662</v>
      </c>
      <c r="F3" s="7"/>
      <c r="G3" s="7"/>
      <c r="H3" s="7"/>
    </row>
    <row r="4" spans="1:8" ht="20.5">
      <c r="A4" s="137" t="s">
        <v>418</v>
      </c>
      <c r="B4" s="82"/>
      <c r="C4" s="82"/>
      <c r="D4" s="309"/>
      <c r="E4" s="310" t="s">
        <v>698</v>
      </c>
      <c r="F4" s="308"/>
      <c r="G4" s="308"/>
      <c r="H4" s="308"/>
    </row>
    <row r="5" spans="1:8" ht="12.75" customHeight="1">
      <c r="A5" s="7"/>
      <c r="B5" s="7"/>
      <c r="C5" s="7"/>
      <c r="D5" s="7"/>
      <c r="E5" s="7"/>
      <c r="F5" s="7"/>
      <c r="G5" s="7"/>
      <c r="H5" s="7"/>
    </row>
    <row r="6" spans="1:8" ht="15.75" customHeight="1">
      <c r="A6" s="214" t="s">
        <v>219</v>
      </c>
      <c r="B6" s="81" t="s">
        <v>7</v>
      </c>
      <c r="C6" s="81" t="s">
        <v>8</v>
      </c>
      <c r="D6" s="131" t="s">
        <v>9</v>
      </c>
      <c r="E6" s="240" t="s">
        <v>220</v>
      </c>
      <c r="F6" s="7"/>
      <c r="G6" s="7"/>
      <c r="H6" s="7"/>
    </row>
    <row r="7" spans="1:8" ht="12.75" customHeight="1">
      <c r="A7" s="24"/>
      <c r="B7" s="189" t="s">
        <v>12</v>
      </c>
      <c r="C7" s="115" t="s">
        <v>13</v>
      </c>
      <c r="D7" s="115" t="s">
        <v>14</v>
      </c>
      <c r="E7" s="114"/>
      <c r="G7" s="7"/>
      <c r="H7" s="7"/>
    </row>
    <row r="8" spans="1:8" ht="10.5" customHeight="1">
      <c r="A8" s="214" t="s">
        <v>221</v>
      </c>
      <c r="B8" s="24"/>
      <c r="C8" s="24"/>
      <c r="D8" s="24"/>
      <c r="E8" s="81" t="s">
        <v>222</v>
      </c>
      <c r="G8" s="7"/>
      <c r="H8" s="7"/>
    </row>
    <row r="9" spans="1:8" ht="13.5" customHeight="1">
      <c r="A9" s="188">
        <v>2022</v>
      </c>
      <c r="B9" s="211">
        <f>C9+D9</f>
        <v>8833</v>
      </c>
      <c r="C9" s="211">
        <v>2670</v>
      </c>
      <c r="D9" s="211">
        <v>6163</v>
      </c>
      <c r="E9" s="61">
        <v>2022</v>
      </c>
      <c r="G9" s="7"/>
      <c r="H9" s="7"/>
    </row>
    <row r="10" spans="1:8" ht="15" customHeight="1">
      <c r="A10" s="188">
        <v>2021</v>
      </c>
      <c r="B10" s="211">
        <v>8636</v>
      </c>
      <c r="C10" s="211">
        <v>2648</v>
      </c>
      <c r="D10" s="211">
        <v>5987</v>
      </c>
      <c r="E10" s="61">
        <v>2021</v>
      </c>
      <c r="G10" s="7"/>
      <c r="H10" s="7"/>
    </row>
    <row r="11" spans="1:8" ht="15" customHeight="1">
      <c r="A11" s="188">
        <v>2020</v>
      </c>
      <c r="B11" s="211">
        <f>C11+D11</f>
        <v>8438</v>
      </c>
      <c r="C11" s="211">
        <v>2627</v>
      </c>
      <c r="D11" s="211">
        <v>5811</v>
      </c>
      <c r="E11" s="61">
        <v>2020</v>
      </c>
      <c r="G11" s="7"/>
      <c r="H11" s="7"/>
    </row>
    <row r="12" spans="1:8" ht="15" customHeight="1">
      <c r="A12" s="188">
        <v>2019</v>
      </c>
      <c r="B12" s="211">
        <f>C12+D12</f>
        <v>8251</v>
      </c>
      <c r="C12" s="211">
        <v>2608</v>
      </c>
      <c r="D12" s="211">
        <v>5643</v>
      </c>
      <c r="E12" s="61">
        <v>2019</v>
      </c>
      <c r="G12" s="7"/>
      <c r="H12" s="7"/>
    </row>
    <row r="13" spans="1:8" ht="15" customHeight="1">
      <c r="A13" s="188">
        <v>2018</v>
      </c>
      <c r="B13" s="211">
        <f>C13+D13</f>
        <v>8064</v>
      </c>
      <c r="C13" s="211">
        <v>2589</v>
      </c>
      <c r="D13" s="211">
        <v>5475</v>
      </c>
      <c r="E13" s="61">
        <v>2018</v>
      </c>
      <c r="G13" s="7"/>
      <c r="H13" s="7"/>
    </row>
    <row r="14" spans="1:8" ht="15" customHeight="1">
      <c r="A14" s="188">
        <v>2017</v>
      </c>
      <c r="B14" s="211">
        <v>7877</v>
      </c>
      <c r="C14" s="211">
        <v>2570</v>
      </c>
      <c r="D14" s="211">
        <v>5307</v>
      </c>
      <c r="E14" s="61">
        <v>2017</v>
      </c>
      <c r="F14" s="308"/>
      <c r="G14" s="308"/>
      <c r="H14" s="308"/>
    </row>
    <row r="15" spans="1:8" ht="15" customHeight="1">
      <c r="A15" s="188">
        <v>2016</v>
      </c>
      <c r="B15" s="211">
        <v>7690</v>
      </c>
      <c r="C15" s="211">
        <v>2551</v>
      </c>
      <c r="D15" s="211">
        <v>5140</v>
      </c>
      <c r="E15" s="61">
        <v>2016</v>
      </c>
      <c r="F15" s="7"/>
      <c r="G15" s="7"/>
      <c r="H15" s="7"/>
    </row>
    <row r="16" spans="1:8" ht="15" customHeight="1">
      <c r="A16" s="188">
        <v>2015</v>
      </c>
      <c r="B16" s="211">
        <f t="shared" ref="B16:B21" si="0">C16+D16</f>
        <v>7503</v>
      </c>
      <c r="C16" s="211">
        <v>2531</v>
      </c>
      <c r="D16" s="211">
        <v>4972</v>
      </c>
      <c r="E16" s="61">
        <v>2015</v>
      </c>
      <c r="F16" s="7"/>
      <c r="G16" s="7"/>
      <c r="H16" s="7"/>
    </row>
    <row r="17" spans="1:8" ht="15" customHeight="1">
      <c r="A17" s="306" t="s">
        <v>660</v>
      </c>
      <c r="B17" s="212">
        <f t="shared" si="0"/>
        <v>7314</v>
      </c>
      <c r="C17" s="212">
        <v>2506</v>
      </c>
      <c r="D17" s="212">
        <v>4808</v>
      </c>
      <c r="E17" s="307" t="s">
        <v>697</v>
      </c>
      <c r="F17" s="7"/>
      <c r="G17" s="7"/>
      <c r="H17" s="7"/>
    </row>
    <row r="18" spans="1:8" ht="15" customHeight="1">
      <c r="A18" s="215">
        <v>2013</v>
      </c>
      <c r="B18" s="211">
        <f t="shared" si="0"/>
        <v>6962</v>
      </c>
      <c r="C18" s="211">
        <v>2405</v>
      </c>
      <c r="D18" s="211">
        <v>4557</v>
      </c>
      <c r="E18" s="61">
        <v>2013</v>
      </c>
      <c r="F18" s="7"/>
      <c r="G18" s="7"/>
      <c r="H18" s="7"/>
    </row>
    <row r="19" spans="1:8" ht="15" customHeight="1">
      <c r="A19" s="215">
        <v>2012</v>
      </c>
      <c r="B19" s="211">
        <f t="shared" si="0"/>
        <v>6813</v>
      </c>
      <c r="C19" s="211">
        <v>2384</v>
      </c>
      <c r="D19" s="211">
        <v>4429</v>
      </c>
      <c r="E19" s="61">
        <v>2012</v>
      </c>
      <c r="F19" s="7"/>
      <c r="G19" s="7"/>
      <c r="H19" s="7"/>
    </row>
    <row r="20" spans="1:8" ht="15" customHeight="1">
      <c r="A20" s="215">
        <v>2011</v>
      </c>
      <c r="B20" s="211">
        <f t="shared" si="0"/>
        <v>6665</v>
      </c>
      <c r="C20" s="211">
        <v>2364</v>
      </c>
      <c r="D20" s="211">
        <v>4301</v>
      </c>
      <c r="E20" s="61">
        <v>2011</v>
      </c>
      <c r="F20" s="7"/>
      <c r="G20" s="7"/>
      <c r="H20" s="7"/>
    </row>
    <row r="21" spans="1:8" ht="15" customHeight="1">
      <c r="A21" s="215">
        <v>2010</v>
      </c>
      <c r="B21" s="211">
        <f t="shared" si="0"/>
        <v>6516</v>
      </c>
      <c r="C21" s="211">
        <v>2343</v>
      </c>
      <c r="D21" s="211">
        <v>4173</v>
      </c>
      <c r="E21" s="61">
        <v>2010</v>
      </c>
      <c r="F21" s="7"/>
      <c r="G21" s="7"/>
      <c r="H21" s="7"/>
    </row>
    <row r="22" spans="1:8" ht="12.75" customHeight="1">
      <c r="A22" s="13"/>
      <c r="B22" s="3"/>
      <c r="C22" s="3"/>
      <c r="D22" s="3"/>
      <c r="E22" s="3"/>
      <c r="F22" s="7"/>
      <c r="G22" s="7"/>
      <c r="H22" s="7"/>
    </row>
    <row r="23" spans="1:8" ht="17.25" customHeight="1">
      <c r="A23" s="51" t="s">
        <v>631</v>
      </c>
      <c r="B23" s="1"/>
      <c r="C23" s="3"/>
      <c r="D23" s="362" t="s">
        <v>661</v>
      </c>
      <c r="E23" s="364"/>
      <c r="F23" s="7"/>
      <c r="G23" s="7"/>
      <c r="H23" s="7"/>
    </row>
    <row r="24" spans="1:8" ht="21">
      <c r="A24" s="10" t="s">
        <v>417</v>
      </c>
      <c r="B24" s="3"/>
      <c r="C24" s="3"/>
      <c r="D24" s="362" t="s">
        <v>699</v>
      </c>
      <c r="E24" s="364"/>
      <c r="F24" s="7"/>
      <c r="G24" s="7"/>
      <c r="H24" s="7"/>
    </row>
    <row r="25" spans="1:8" ht="18.75" customHeight="1">
      <c r="A25" s="7"/>
      <c r="B25" s="7"/>
      <c r="C25" s="7"/>
      <c r="D25" s="7"/>
      <c r="E25" s="7"/>
      <c r="F25" s="7"/>
      <c r="G25" s="7"/>
      <c r="H25" s="7"/>
    </row>
    <row r="26" spans="1:8" ht="12.75" customHeight="1">
      <c r="A26" s="214" t="s">
        <v>219</v>
      </c>
      <c r="B26" s="81" t="s">
        <v>7</v>
      </c>
      <c r="C26" s="48" t="s">
        <v>252</v>
      </c>
      <c r="D26" s="48" t="s">
        <v>445</v>
      </c>
      <c r="E26" s="114" t="s">
        <v>300</v>
      </c>
      <c r="F26" s="7"/>
      <c r="G26" s="7"/>
      <c r="H26" s="7"/>
    </row>
    <row r="27" spans="1:8" ht="12.75" customHeight="1">
      <c r="A27" s="211"/>
      <c r="B27" s="189" t="s">
        <v>12</v>
      </c>
      <c r="C27" s="115" t="s">
        <v>366</v>
      </c>
      <c r="D27" s="115" t="s">
        <v>368</v>
      </c>
      <c r="E27" s="243"/>
      <c r="F27" s="7"/>
      <c r="G27" s="7"/>
      <c r="H27" s="7"/>
    </row>
    <row r="28" spans="1:8" ht="12.75" customHeight="1">
      <c r="A28" s="96" t="s">
        <v>223</v>
      </c>
      <c r="B28" s="24"/>
      <c r="C28" s="24"/>
      <c r="D28" s="24"/>
      <c r="E28" s="131" t="s">
        <v>9</v>
      </c>
      <c r="F28" s="7"/>
      <c r="G28" s="7"/>
      <c r="H28" s="7"/>
    </row>
    <row r="29" spans="1:8" ht="10.5" customHeight="1">
      <c r="A29" s="215">
        <v>2022</v>
      </c>
      <c r="B29" s="211">
        <f>C29+D29</f>
        <v>6163</v>
      </c>
      <c r="C29" s="211">
        <v>4967</v>
      </c>
      <c r="D29" s="211">
        <v>1196</v>
      </c>
      <c r="E29" s="111">
        <v>2022</v>
      </c>
      <c r="F29" s="7"/>
      <c r="G29" s="7"/>
      <c r="H29" s="7"/>
    </row>
    <row r="30" spans="1:8" ht="15" customHeight="1">
      <c r="A30" s="215">
        <v>2021</v>
      </c>
      <c r="B30" s="211">
        <v>5987</v>
      </c>
      <c r="C30" s="211">
        <v>4833</v>
      </c>
      <c r="D30" s="211">
        <v>1154</v>
      </c>
      <c r="E30" s="111">
        <v>2021</v>
      </c>
      <c r="F30" s="7"/>
      <c r="G30" s="7"/>
      <c r="H30" s="7"/>
    </row>
    <row r="31" spans="1:8" ht="15" customHeight="1">
      <c r="A31" s="215">
        <v>2020</v>
      </c>
      <c r="B31" s="211">
        <f>C31+D31</f>
        <v>5811</v>
      </c>
      <c r="C31" s="211">
        <v>4699</v>
      </c>
      <c r="D31" s="211">
        <v>1112</v>
      </c>
      <c r="E31" s="111">
        <v>2020</v>
      </c>
      <c r="F31" s="7"/>
      <c r="G31" s="7"/>
      <c r="H31" s="7"/>
    </row>
    <row r="32" spans="1:8" ht="15" customHeight="1">
      <c r="A32" s="215">
        <v>2019</v>
      </c>
      <c r="B32" s="211">
        <f>C32+D32</f>
        <v>5643</v>
      </c>
      <c r="C32" s="211">
        <v>4567</v>
      </c>
      <c r="D32" s="211">
        <v>1076</v>
      </c>
      <c r="E32" s="111">
        <v>2019</v>
      </c>
      <c r="F32" s="7"/>
      <c r="G32" s="7"/>
      <c r="H32" s="7"/>
    </row>
    <row r="33" spans="1:8" ht="15" customHeight="1">
      <c r="A33" s="215">
        <v>2018</v>
      </c>
      <c r="B33" s="211">
        <f>C33+D33</f>
        <v>5475</v>
      </c>
      <c r="C33" s="211">
        <v>4436</v>
      </c>
      <c r="D33" s="211">
        <v>1039</v>
      </c>
      <c r="E33" s="111">
        <v>2018</v>
      </c>
      <c r="F33" s="7"/>
      <c r="G33" s="7"/>
      <c r="H33" s="7"/>
    </row>
    <row r="34" spans="1:8" ht="15" customHeight="1">
      <c r="A34" s="215">
        <v>2017</v>
      </c>
      <c r="B34" s="211">
        <f t="shared" ref="B34:B41" si="1">C34+D34</f>
        <v>5307</v>
      </c>
      <c r="C34" s="211">
        <v>4304</v>
      </c>
      <c r="D34" s="211">
        <v>1003</v>
      </c>
      <c r="E34" s="111">
        <v>2017</v>
      </c>
      <c r="F34" s="7"/>
      <c r="G34" s="7"/>
      <c r="H34" s="7"/>
    </row>
    <row r="35" spans="1:8" ht="15" customHeight="1">
      <c r="A35" s="188">
        <v>2016</v>
      </c>
      <c r="B35" s="211">
        <f t="shared" si="1"/>
        <v>5139</v>
      </c>
      <c r="C35" s="211">
        <v>4173</v>
      </c>
      <c r="D35" s="211">
        <v>966</v>
      </c>
      <c r="E35" s="130">
        <v>2016</v>
      </c>
      <c r="F35" s="7"/>
      <c r="G35" s="7"/>
      <c r="H35" s="7"/>
    </row>
    <row r="36" spans="1:8" ht="15" customHeight="1">
      <c r="A36" s="188">
        <v>2015</v>
      </c>
      <c r="B36" s="211">
        <f t="shared" si="1"/>
        <v>4972</v>
      </c>
      <c r="C36" s="211">
        <v>4042</v>
      </c>
      <c r="D36" s="211">
        <v>930</v>
      </c>
      <c r="E36" s="111">
        <v>2015</v>
      </c>
      <c r="F36" s="7"/>
      <c r="G36" s="7"/>
      <c r="H36" s="7"/>
    </row>
    <row r="37" spans="1:8" ht="15" customHeight="1">
      <c r="A37" s="306" t="s">
        <v>660</v>
      </c>
      <c r="B37" s="211">
        <f t="shared" si="1"/>
        <v>4808</v>
      </c>
      <c r="C37" s="129">
        <v>3912</v>
      </c>
      <c r="D37" s="129">
        <v>896</v>
      </c>
      <c r="E37" s="307" t="s">
        <v>697</v>
      </c>
      <c r="F37" s="7"/>
      <c r="G37" s="7"/>
      <c r="H37" s="7"/>
    </row>
    <row r="38" spans="1:8" ht="15" customHeight="1">
      <c r="A38" s="195">
        <v>2013</v>
      </c>
      <c r="B38" s="211">
        <f t="shared" si="1"/>
        <v>4557</v>
      </c>
      <c r="C38" s="211">
        <v>3660</v>
      </c>
      <c r="D38" s="201">
        <v>897</v>
      </c>
      <c r="E38" s="111">
        <v>2013</v>
      </c>
      <c r="F38" s="7"/>
      <c r="G38" s="7"/>
      <c r="H38" s="7"/>
    </row>
    <row r="39" spans="1:8" ht="15" customHeight="1">
      <c r="A39" s="195">
        <v>2012</v>
      </c>
      <c r="B39" s="211">
        <f t="shared" si="1"/>
        <v>4429</v>
      </c>
      <c r="C39" s="211">
        <v>3563</v>
      </c>
      <c r="D39" s="201">
        <v>866</v>
      </c>
      <c r="E39" s="111">
        <v>2012</v>
      </c>
      <c r="F39" s="7"/>
      <c r="G39" s="7"/>
      <c r="H39" s="7"/>
    </row>
    <row r="40" spans="1:8" ht="15" customHeight="1">
      <c r="A40" s="195">
        <v>2011</v>
      </c>
      <c r="B40" s="211">
        <f t="shared" si="1"/>
        <v>4301</v>
      </c>
      <c r="C40" s="211">
        <v>3466</v>
      </c>
      <c r="D40" s="201">
        <v>835</v>
      </c>
      <c r="E40" s="111">
        <v>2011</v>
      </c>
      <c r="F40" s="7"/>
      <c r="G40" s="7"/>
      <c r="H40" s="7"/>
    </row>
    <row r="41" spans="1:8" ht="15" customHeight="1">
      <c r="A41" s="195">
        <v>2010</v>
      </c>
      <c r="B41" s="211">
        <f t="shared" si="1"/>
        <v>4173</v>
      </c>
      <c r="C41" s="211">
        <v>3369</v>
      </c>
      <c r="D41" s="201">
        <v>804</v>
      </c>
      <c r="E41" s="111">
        <v>2010</v>
      </c>
      <c r="F41" s="7"/>
      <c r="G41" s="7"/>
      <c r="H41" s="7"/>
    </row>
    <row r="42" spans="1:8" ht="7.5" customHeight="1">
      <c r="A42" s="195"/>
      <c r="B42" s="201"/>
      <c r="C42" s="201"/>
      <c r="D42" s="201"/>
      <c r="E42" s="111"/>
      <c r="F42" s="7"/>
      <c r="G42" s="7"/>
      <c r="H42" s="7"/>
    </row>
    <row r="43" spans="1:8" ht="12.75" customHeight="1">
      <c r="A43" s="96" t="s">
        <v>224</v>
      </c>
      <c r="B43" s="111"/>
      <c r="C43" s="111"/>
      <c r="D43" s="111"/>
      <c r="E43" s="81" t="s">
        <v>8</v>
      </c>
      <c r="F43" s="7"/>
      <c r="G43" s="7"/>
      <c r="H43" s="7"/>
    </row>
    <row r="44" spans="1:8" ht="12.75" customHeight="1">
      <c r="A44" s="188">
        <v>2022</v>
      </c>
      <c r="B44" s="211">
        <f>C44+D44</f>
        <v>2670</v>
      </c>
      <c r="C44" s="211">
        <v>2365</v>
      </c>
      <c r="D44" s="211">
        <v>305</v>
      </c>
      <c r="E44" s="111">
        <v>2022</v>
      </c>
      <c r="F44" s="7"/>
      <c r="G44" s="7"/>
      <c r="H44" s="7"/>
    </row>
    <row r="45" spans="1:8" ht="15" customHeight="1">
      <c r="A45" s="188">
        <v>2021</v>
      </c>
      <c r="B45" s="211">
        <v>2648</v>
      </c>
      <c r="C45" s="211">
        <v>2345</v>
      </c>
      <c r="D45" s="211">
        <v>303</v>
      </c>
      <c r="E45" s="111">
        <v>2021</v>
      </c>
      <c r="F45" s="7"/>
      <c r="G45" s="7"/>
      <c r="H45" s="7"/>
    </row>
    <row r="46" spans="1:8" ht="15" customHeight="1">
      <c r="A46" s="188">
        <v>2020</v>
      </c>
      <c r="B46" s="211">
        <v>2627</v>
      </c>
      <c r="C46" s="211">
        <v>2326</v>
      </c>
      <c r="D46" s="211">
        <v>301</v>
      </c>
      <c r="E46" s="111">
        <v>2020</v>
      </c>
      <c r="F46" s="7"/>
      <c r="G46" s="7"/>
      <c r="H46" s="7"/>
    </row>
    <row r="47" spans="1:8" ht="15" customHeight="1">
      <c r="A47" s="188">
        <v>2019</v>
      </c>
      <c r="B47" s="211">
        <f>C47+D47</f>
        <v>2608</v>
      </c>
      <c r="C47" s="211">
        <v>2309</v>
      </c>
      <c r="D47" s="211">
        <v>299</v>
      </c>
      <c r="E47" s="111">
        <v>2019</v>
      </c>
      <c r="F47" s="7"/>
      <c r="G47" s="7"/>
      <c r="H47" s="7"/>
    </row>
    <row r="48" spans="1:8" ht="15" customHeight="1">
      <c r="A48" s="188">
        <v>2018</v>
      </c>
      <c r="B48" s="211">
        <f>C48+D48</f>
        <v>2589</v>
      </c>
      <c r="C48" s="211">
        <v>2291</v>
      </c>
      <c r="D48" s="211">
        <v>298</v>
      </c>
      <c r="E48" s="111">
        <v>2018</v>
      </c>
      <c r="F48" s="7"/>
      <c r="G48" s="7"/>
      <c r="H48" s="7"/>
    </row>
    <row r="49" spans="1:8" ht="15" customHeight="1">
      <c r="A49" s="188">
        <v>2017</v>
      </c>
      <c r="B49" s="211">
        <f t="shared" ref="B49:B56" si="2">C49+D49</f>
        <v>2570</v>
      </c>
      <c r="C49" s="211">
        <v>2274</v>
      </c>
      <c r="D49" s="211">
        <v>296</v>
      </c>
      <c r="E49" s="111">
        <v>2017</v>
      </c>
      <c r="F49" s="308"/>
      <c r="G49" s="308"/>
      <c r="H49" s="308"/>
    </row>
    <row r="50" spans="1:8" ht="15" customHeight="1">
      <c r="A50" s="188">
        <v>2016</v>
      </c>
      <c r="B50" s="211">
        <f t="shared" si="2"/>
        <v>2550</v>
      </c>
      <c r="C50" s="211">
        <v>2256</v>
      </c>
      <c r="D50" s="211">
        <v>294</v>
      </c>
      <c r="E50" s="111">
        <v>2016</v>
      </c>
      <c r="F50" s="7"/>
      <c r="G50" s="7"/>
      <c r="H50" s="7"/>
    </row>
    <row r="51" spans="1:8" ht="15" customHeight="1">
      <c r="A51" s="188">
        <v>2015</v>
      </c>
      <c r="B51" s="211">
        <f t="shared" si="2"/>
        <v>2531</v>
      </c>
      <c r="C51" s="211">
        <v>2238</v>
      </c>
      <c r="D51" s="211">
        <v>293</v>
      </c>
      <c r="E51" s="111">
        <v>2015</v>
      </c>
      <c r="F51" s="7"/>
      <c r="G51" s="7"/>
      <c r="H51" s="7"/>
    </row>
    <row r="52" spans="1:8" ht="15" customHeight="1">
      <c r="A52" s="306" t="s">
        <v>660</v>
      </c>
      <c r="B52" s="211">
        <f t="shared" si="2"/>
        <v>2506</v>
      </c>
      <c r="C52" s="211">
        <v>2215</v>
      </c>
      <c r="D52" s="211">
        <v>291</v>
      </c>
      <c r="E52" s="307" t="s">
        <v>697</v>
      </c>
      <c r="F52" s="7"/>
      <c r="G52" s="7"/>
      <c r="H52" s="7"/>
    </row>
    <row r="53" spans="1:8" ht="15" customHeight="1">
      <c r="A53" s="195">
        <v>2013</v>
      </c>
      <c r="B53" s="211">
        <f t="shared" si="2"/>
        <v>2405</v>
      </c>
      <c r="C53" s="211">
        <v>2059</v>
      </c>
      <c r="D53" s="211">
        <v>346</v>
      </c>
      <c r="E53" s="111">
        <v>2013</v>
      </c>
      <c r="F53" s="7"/>
      <c r="G53" s="7"/>
      <c r="H53" s="7"/>
    </row>
    <row r="54" spans="1:8" ht="15" customHeight="1">
      <c r="A54" s="195">
        <v>2012</v>
      </c>
      <c r="B54" s="211">
        <f t="shared" si="2"/>
        <v>2384</v>
      </c>
      <c r="C54" s="211">
        <v>2047</v>
      </c>
      <c r="D54" s="211">
        <v>337</v>
      </c>
      <c r="E54" s="111">
        <v>2012</v>
      </c>
      <c r="F54" s="7"/>
      <c r="G54" s="7"/>
      <c r="H54" s="7"/>
    </row>
    <row r="55" spans="1:8" ht="15" customHeight="1">
      <c r="A55" s="195">
        <v>2011</v>
      </c>
      <c r="B55" s="211">
        <f t="shared" si="2"/>
        <v>2364</v>
      </c>
      <c r="C55" s="211">
        <v>2035</v>
      </c>
      <c r="D55" s="211">
        <v>329</v>
      </c>
      <c r="E55" s="111">
        <v>2011</v>
      </c>
      <c r="F55" s="7"/>
      <c r="G55" s="7"/>
      <c r="H55" s="7"/>
    </row>
    <row r="56" spans="1:8" ht="15" customHeight="1">
      <c r="A56" s="195">
        <v>2010</v>
      </c>
      <c r="B56" s="211">
        <f t="shared" si="2"/>
        <v>2343</v>
      </c>
      <c r="C56" s="211">
        <v>2023</v>
      </c>
      <c r="D56" s="211">
        <v>320</v>
      </c>
      <c r="E56" s="111">
        <v>2010</v>
      </c>
      <c r="F56" s="7"/>
      <c r="G56" s="7"/>
      <c r="H56" s="7"/>
    </row>
    <row r="57" spans="1:8" ht="2.25" customHeight="1">
      <c r="A57" s="215"/>
      <c r="B57" s="211"/>
      <c r="C57" s="211"/>
      <c r="D57" s="211"/>
      <c r="E57" s="305"/>
      <c r="F57" s="7"/>
      <c r="G57" s="7"/>
      <c r="H57" s="7"/>
    </row>
    <row r="58" spans="1:8" ht="14.5">
      <c r="A58" s="96" t="s">
        <v>97</v>
      </c>
      <c r="B58" s="201"/>
      <c r="C58" s="211"/>
      <c r="D58" s="111"/>
      <c r="E58" s="81" t="s">
        <v>7</v>
      </c>
      <c r="F58" s="7"/>
      <c r="G58" s="7"/>
      <c r="H58" s="7"/>
    </row>
    <row r="59" spans="1:8" ht="14.5">
      <c r="A59" s="188">
        <v>2022</v>
      </c>
      <c r="B59" s="211">
        <f t="shared" ref="B59:C59" si="3">B29+B44</f>
        <v>8833</v>
      </c>
      <c r="C59" s="211">
        <f t="shared" si="3"/>
        <v>7332</v>
      </c>
      <c r="D59" s="211">
        <f>D29+D44</f>
        <v>1501</v>
      </c>
      <c r="E59" s="111">
        <v>2022</v>
      </c>
      <c r="F59" s="7"/>
      <c r="G59" s="7"/>
      <c r="H59" s="7"/>
    </row>
    <row r="60" spans="1:8" ht="15" customHeight="1">
      <c r="A60" s="188">
        <v>2021</v>
      </c>
      <c r="B60" s="211">
        <v>8635</v>
      </c>
      <c r="C60" s="211">
        <v>7178</v>
      </c>
      <c r="D60" s="211">
        <v>1457</v>
      </c>
      <c r="E60" s="111">
        <v>2021</v>
      </c>
      <c r="F60" s="7"/>
      <c r="G60" s="7"/>
      <c r="H60" s="7"/>
    </row>
    <row r="61" spans="1:8" ht="15" customHeight="1">
      <c r="A61" s="188">
        <v>2020</v>
      </c>
      <c r="B61" s="211">
        <f>C61+D61</f>
        <v>8438</v>
      </c>
      <c r="C61" s="211">
        <f>C31+C46</f>
        <v>7025</v>
      </c>
      <c r="D61" s="211">
        <f>D46+D31</f>
        <v>1413</v>
      </c>
      <c r="E61" s="111">
        <v>2020</v>
      </c>
      <c r="F61" s="7"/>
      <c r="G61" s="7"/>
      <c r="H61" s="7"/>
    </row>
    <row r="62" spans="1:8" ht="15" customHeight="1">
      <c r="A62" s="188">
        <v>2019</v>
      </c>
      <c r="B62" s="211">
        <f>C62+D62</f>
        <v>8251</v>
      </c>
      <c r="C62" s="211">
        <f t="shared" ref="C62:D62" si="4">C47+C32</f>
        <v>6876</v>
      </c>
      <c r="D62" s="211">
        <f t="shared" si="4"/>
        <v>1375</v>
      </c>
      <c r="E62" s="111">
        <v>2019</v>
      </c>
      <c r="F62" s="7"/>
      <c r="G62" s="7"/>
      <c r="H62" s="7"/>
    </row>
    <row r="63" spans="1:8" ht="15" customHeight="1">
      <c r="A63" s="188">
        <v>2018</v>
      </c>
      <c r="B63" s="211">
        <f>C63+D63</f>
        <v>8064</v>
      </c>
      <c r="C63" s="211">
        <f t="shared" ref="C63:D63" si="5">C48+C33</f>
        <v>6727</v>
      </c>
      <c r="D63" s="211">
        <f t="shared" si="5"/>
        <v>1337</v>
      </c>
      <c r="E63" s="111">
        <v>2018</v>
      </c>
      <c r="F63" s="7"/>
      <c r="G63" s="7"/>
      <c r="H63" s="7"/>
    </row>
    <row r="64" spans="1:8" ht="15" customHeight="1">
      <c r="A64" s="188">
        <v>2017</v>
      </c>
      <c r="B64" s="211">
        <f t="shared" ref="B64:B71" si="6">C64+D64</f>
        <v>7877</v>
      </c>
      <c r="C64" s="211">
        <f t="shared" ref="C64:D64" si="7">C49+C34</f>
        <v>6578</v>
      </c>
      <c r="D64" s="211">
        <f t="shared" si="7"/>
        <v>1299</v>
      </c>
      <c r="E64" s="111">
        <v>2017</v>
      </c>
      <c r="F64" s="308"/>
      <c r="G64" s="308"/>
      <c r="H64" s="308"/>
    </row>
    <row r="65" spans="1:8" ht="15" customHeight="1">
      <c r="A65" s="188">
        <v>2016</v>
      </c>
      <c r="B65" s="211">
        <f t="shared" si="6"/>
        <v>7689</v>
      </c>
      <c r="C65" s="211">
        <f t="shared" ref="C65:D65" si="8">C50+C35</f>
        <v>6429</v>
      </c>
      <c r="D65" s="211">
        <f t="shared" si="8"/>
        <v>1260</v>
      </c>
      <c r="E65" s="111">
        <v>2016</v>
      </c>
      <c r="F65" s="7"/>
      <c r="G65" s="7"/>
      <c r="H65" s="7"/>
    </row>
    <row r="66" spans="1:8" ht="15" customHeight="1">
      <c r="A66" s="188">
        <v>2015</v>
      </c>
      <c r="B66" s="211">
        <f t="shared" si="6"/>
        <v>7503</v>
      </c>
      <c r="C66" s="211">
        <f t="shared" ref="C66:D66" si="9">C51+C36</f>
        <v>6280</v>
      </c>
      <c r="D66" s="211">
        <f t="shared" si="9"/>
        <v>1223</v>
      </c>
      <c r="E66" s="111">
        <v>2015</v>
      </c>
      <c r="F66" s="7"/>
      <c r="G66" s="7"/>
      <c r="H66" s="7"/>
    </row>
    <row r="67" spans="1:8" ht="15" customHeight="1">
      <c r="A67" s="306" t="s">
        <v>660</v>
      </c>
      <c r="B67" s="211">
        <f t="shared" si="6"/>
        <v>7314</v>
      </c>
      <c r="C67" s="211">
        <f t="shared" ref="C67:D67" si="10">C52+C37</f>
        <v>6127</v>
      </c>
      <c r="D67" s="211">
        <f t="shared" si="10"/>
        <v>1187</v>
      </c>
      <c r="E67" s="307" t="s">
        <v>697</v>
      </c>
      <c r="F67" s="7"/>
      <c r="G67" s="7"/>
      <c r="H67" s="7"/>
    </row>
    <row r="68" spans="1:8" ht="15" customHeight="1">
      <c r="A68" s="195">
        <v>2013</v>
      </c>
      <c r="B68" s="211">
        <f t="shared" si="6"/>
        <v>6962</v>
      </c>
      <c r="C68" s="211">
        <f t="shared" ref="C68:D68" si="11">C53+C38</f>
        <v>5719</v>
      </c>
      <c r="D68" s="211">
        <f t="shared" si="11"/>
        <v>1243</v>
      </c>
      <c r="E68" s="111">
        <v>2013</v>
      </c>
      <c r="F68" s="7"/>
      <c r="G68" s="7"/>
      <c r="H68" s="7"/>
    </row>
    <row r="69" spans="1:8" ht="15" customHeight="1">
      <c r="A69" s="195">
        <v>2012</v>
      </c>
      <c r="B69" s="211">
        <f t="shared" si="6"/>
        <v>6813</v>
      </c>
      <c r="C69" s="211">
        <f t="shared" ref="C69:D69" si="12">C54+C39</f>
        <v>5610</v>
      </c>
      <c r="D69" s="211">
        <f t="shared" si="12"/>
        <v>1203</v>
      </c>
      <c r="E69" s="111">
        <v>2012</v>
      </c>
      <c r="F69" s="7"/>
      <c r="G69" s="7"/>
      <c r="H69" s="7"/>
    </row>
    <row r="70" spans="1:8" ht="15" customHeight="1">
      <c r="A70" s="195">
        <v>2011</v>
      </c>
      <c r="B70" s="211">
        <f t="shared" si="6"/>
        <v>6665</v>
      </c>
      <c r="C70" s="211">
        <f t="shared" ref="C70:D70" si="13">C55+C40</f>
        <v>5501</v>
      </c>
      <c r="D70" s="211">
        <f t="shared" si="13"/>
        <v>1164</v>
      </c>
      <c r="E70" s="111">
        <v>2011</v>
      </c>
      <c r="F70" s="7"/>
      <c r="G70" s="7"/>
      <c r="H70" s="7"/>
    </row>
    <row r="71" spans="1:8" ht="15" customHeight="1">
      <c r="A71" s="195">
        <v>2010</v>
      </c>
      <c r="B71" s="211">
        <f t="shared" si="6"/>
        <v>6516</v>
      </c>
      <c r="C71" s="211">
        <f t="shared" ref="C71:D71" si="14">C56+C41</f>
        <v>5392</v>
      </c>
      <c r="D71" s="211">
        <f t="shared" si="14"/>
        <v>1124</v>
      </c>
      <c r="E71" s="111">
        <v>2010</v>
      </c>
      <c r="F71" s="7"/>
      <c r="G71" s="7"/>
      <c r="H71" s="7"/>
    </row>
    <row r="72" spans="1:8" ht="10.5" customHeight="1">
      <c r="A72" s="7"/>
      <c r="B72" s="7"/>
      <c r="C72" s="7"/>
      <c r="D72" s="7"/>
      <c r="E72" s="7"/>
      <c r="F72" s="7"/>
      <c r="G72" s="7"/>
      <c r="H72" s="7"/>
    </row>
    <row r="73" spans="1:8" ht="12.75" customHeight="1">
      <c r="A73" s="68" t="s">
        <v>225</v>
      </c>
      <c r="B73" s="3"/>
      <c r="C73" s="3"/>
      <c r="D73" s="3"/>
      <c r="E73" s="11" t="s">
        <v>197</v>
      </c>
      <c r="F73" s="3"/>
      <c r="G73" s="3"/>
      <c r="H73" s="3"/>
    </row>
    <row r="74" spans="1:8" ht="15" customHeight="1">
      <c r="A74" s="37" t="s">
        <v>482</v>
      </c>
      <c r="B74" s="37"/>
      <c r="C74" s="3"/>
      <c r="D74" s="3"/>
      <c r="E74" s="40" t="s">
        <v>483</v>
      </c>
      <c r="F74" s="7"/>
      <c r="G74" s="7"/>
      <c r="H74" s="7"/>
    </row>
    <row r="75" spans="1:8" ht="12.75" customHeight="1">
      <c r="A75" s="42" t="s">
        <v>450</v>
      </c>
      <c r="B75" s="3"/>
      <c r="C75" s="3"/>
      <c r="D75" s="3"/>
      <c r="E75" s="69" t="s">
        <v>459</v>
      </c>
      <c r="F75" s="7"/>
      <c r="G75" s="7"/>
      <c r="H75" s="7"/>
    </row>
    <row r="76" spans="1:8" ht="12.75" customHeight="1">
      <c r="A76" s="7"/>
      <c r="B76" s="7"/>
      <c r="C76" s="7"/>
      <c r="D76" s="7"/>
      <c r="E76" s="7"/>
      <c r="F76" s="7"/>
      <c r="G76" s="7"/>
      <c r="H76" s="7"/>
    </row>
    <row r="77" spans="1:8" ht="12.75" customHeight="1">
      <c r="A77" s="7"/>
      <c r="B77" s="7"/>
      <c r="C77" s="7"/>
      <c r="D77" s="7"/>
      <c r="E77" s="7"/>
      <c r="F77" s="7"/>
      <c r="G77" s="7"/>
      <c r="H77" s="7"/>
    </row>
    <row r="78" spans="1:8" ht="12.75" customHeight="1">
      <c r="A78" s="7"/>
      <c r="B78" s="7"/>
      <c r="C78" s="7"/>
      <c r="D78" s="7"/>
      <c r="E78" s="7"/>
      <c r="F78" s="7"/>
      <c r="G78" s="7"/>
      <c r="H78" s="7"/>
    </row>
    <row r="79" spans="1:8" ht="12.75" customHeight="1">
      <c r="A79" s="7"/>
      <c r="B79" s="7"/>
      <c r="C79" s="7"/>
      <c r="D79" s="7"/>
      <c r="E79" s="7"/>
      <c r="F79" s="7"/>
      <c r="G79" s="7"/>
      <c r="H79" s="7"/>
    </row>
    <row r="80" spans="1:8" ht="12.75" customHeight="1">
      <c r="A80" s="7"/>
      <c r="B80" s="7"/>
      <c r="C80" s="7"/>
      <c r="D80" s="7"/>
      <c r="E80" s="7"/>
      <c r="F80" s="7"/>
      <c r="G80" s="7"/>
      <c r="H80" s="7"/>
    </row>
    <row r="81" spans="1:8" ht="12.75" customHeight="1">
      <c r="A81" s="7"/>
      <c r="B81" s="7"/>
      <c r="C81" s="7"/>
      <c r="D81" s="7"/>
      <c r="E81" s="7"/>
      <c r="F81" s="7"/>
      <c r="G81" s="7"/>
      <c r="H81" s="7"/>
    </row>
    <row r="82" spans="1:8" ht="12.75" customHeight="1">
      <c r="A82" s="7"/>
      <c r="B82" s="7"/>
      <c r="C82" s="7"/>
      <c r="D82" s="7"/>
      <c r="E82" s="7"/>
      <c r="F82" s="7"/>
      <c r="G82" s="7"/>
      <c r="H82" s="7"/>
    </row>
    <row r="83" spans="1:8" ht="12.75" customHeight="1">
      <c r="A83" s="7"/>
      <c r="B83" s="7"/>
      <c r="C83" s="7"/>
      <c r="D83" s="7"/>
      <c r="E83" s="7"/>
      <c r="F83" s="7"/>
      <c r="G83" s="7"/>
      <c r="H83" s="7"/>
    </row>
    <row r="84" spans="1:8" ht="12.75" customHeight="1">
      <c r="A84" s="7"/>
      <c r="B84" s="7"/>
      <c r="C84" s="7"/>
      <c r="D84" s="7"/>
      <c r="E84" s="7"/>
      <c r="F84" s="7"/>
      <c r="G84" s="7"/>
      <c r="H84" s="7"/>
    </row>
    <row r="85" spans="1:8" ht="12.75" customHeight="1">
      <c r="A85" s="7"/>
      <c r="B85" s="7"/>
      <c r="C85" s="7"/>
      <c r="D85" s="7"/>
      <c r="E85" s="7"/>
      <c r="F85" s="7"/>
      <c r="G85" s="7"/>
      <c r="H85" s="7"/>
    </row>
    <row r="86" spans="1:8" ht="12.75" customHeight="1">
      <c r="A86" s="7"/>
      <c r="B86" s="7"/>
      <c r="C86" s="7"/>
      <c r="D86" s="7"/>
      <c r="E86" s="7"/>
      <c r="F86" s="7"/>
      <c r="G86" s="7"/>
      <c r="H86" s="7"/>
    </row>
    <row r="87" spans="1:8" ht="12.75" customHeight="1">
      <c r="A87" s="7"/>
      <c r="B87" s="7"/>
      <c r="C87" s="7"/>
      <c r="D87" s="7"/>
      <c r="E87" s="7"/>
      <c r="F87" s="7"/>
      <c r="G87" s="7"/>
      <c r="H87" s="7"/>
    </row>
    <row r="88" spans="1:8" ht="12.75" customHeight="1">
      <c r="A88" s="7"/>
      <c r="B88" s="7"/>
      <c r="C88" s="7"/>
      <c r="D88" s="7"/>
      <c r="E88" s="7"/>
      <c r="F88" s="7"/>
      <c r="G88" s="7"/>
      <c r="H88" s="7"/>
    </row>
    <row r="89" spans="1:8" ht="12.75" customHeight="1">
      <c r="A89" s="7"/>
      <c r="B89" s="7"/>
      <c r="C89" s="7"/>
      <c r="D89" s="7"/>
      <c r="E89" s="7"/>
      <c r="F89" s="7"/>
      <c r="G89" s="7"/>
      <c r="H89" s="7"/>
    </row>
    <row r="90" spans="1:8" ht="12.75" customHeight="1">
      <c r="A90" s="7"/>
      <c r="B90" s="7"/>
      <c r="C90" s="7"/>
      <c r="D90" s="7"/>
      <c r="E90" s="7"/>
      <c r="F90" s="7"/>
      <c r="G90" s="7"/>
      <c r="H90" s="7"/>
    </row>
    <row r="91" spans="1:8" ht="12.75" customHeight="1">
      <c r="A91" s="7"/>
      <c r="B91" s="7"/>
      <c r="C91" s="7"/>
      <c r="D91" s="7"/>
      <c r="E91" s="7"/>
      <c r="F91" s="7"/>
      <c r="G91" s="7"/>
      <c r="H91" s="7"/>
    </row>
    <row r="92" spans="1:8" ht="12.75" customHeight="1">
      <c r="A92" s="7"/>
      <c r="B92" s="7"/>
      <c r="C92" s="7"/>
      <c r="D92" s="7"/>
      <c r="E92" s="7"/>
      <c r="F92" s="7"/>
      <c r="G92" s="7"/>
      <c r="H92" s="7"/>
    </row>
    <row r="93" spans="1:8" ht="12.75" customHeight="1">
      <c r="A93" s="7"/>
      <c r="B93" s="7"/>
      <c r="C93" s="7"/>
      <c r="D93" s="7"/>
      <c r="E93" s="7"/>
      <c r="F93" s="7"/>
      <c r="G93" s="7"/>
      <c r="H93" s="7"/>
    </row>
    <row r="94" spans="1:8" ht="12.75" customHeight="1">
      <c r="A94" s="7"/>
      <c r="B94" s="7"/>
      <c r="C94" s="7"/>
      <c r="D94" s="7"/>
      <c r="E94" s="7"/>
      <c r="F94" s="7"/>
      <c r="G94" s="7"/>
      <c r="H94" s="7"/>
    </row>
    <row r="95" spans="1:8" ht="12.75" customHeight="1">
      <c r="A95" s="7"/>
      <c r="B95" s="7"/>
      <c r="C95" s="7"/>
      <c r="D95" s="7"/>
      <c r="E95" s="7"/>
      <c r="F95" s="7"/>
      <c r="G95" s="7"/>
      <c r="H95" s="7"/>
    </row>
    <row r="96" spans="1:8" ht="12.75" customHeight="1">
      <c r="A96" s="7"/>
      <c r="B96" s="7"/>
      <c r="C96" s="7"/>
      <c r="D96" s="7"/>
      <c r="E96" s="7"/>
      <c r="F96" s="7"/>
      <c r="G96" s="7"/>
      <c r="H96" s="7"/>
    </row>
    <row r="97" spans="1:8" ht="12.75" customHeight="1">
      <c r="A97" s="7"/>
      <c r="B97" s="7"/>
      <c r="C97" s="7"/>
      <c r="D97" s="7"/>
      <c r="E97" s="7"/>
      <c r="F97" s="7"/>
      <c r="G97" s="7"/>
      <c r="H97" s="7"/>
    </row>
    <row r="98" spans="1:8" ht="12.75" customHeight="1">
      <c r="A98" s="7"/>
      <c r="B98" s="7"/>
      <c r="C98" s="7"/>
      <c r="D98" s="7"/>
      <c r="E98" s="7"/>
      <c r="F98" s="7"/>
      <c r="G98" s="7"/>
      <c r="H98" s="7"/>
    </row>
    <row r="99" spans="1:8" ht="12.75" customHeight="1">
      <c r="A99" s="7"/>
      <c r="B99" s="7"/>
      <c r="C99" s="7"/>
      <c r="D99" s="7"/>
      <c r="E99" s="7"/>
      <c r="F99" s="7"/>
      <c r="G99" s="7"/>
      <c r="H99" s="7"/>
    </row>
    <row r="100" spans="1:8" ht="12.75" customHeight="1">
      <c r="A100" s="7"/>
      <c r="B100" s="7"/>
      <c r="C100" s="7"/>
      <c r="D100" s="7"/>
      <c r="E100" s="7"/>
      <c r="F100" s="7"/>
      <c r="G100" s="7"/>
      <c r="H100" s="7"/>
    </row>
    <row r="101" spans="1:8" ht="12.75" customHeight="1">
      <c r="A101" s="7"/>
      <c r="B101" s="7"/>
      <c r="C101" s="7"/>
      <c r="D101" s="7"/>
      <c r="E101" s="7"/>
      <c r="F101" s="7"/>
      <c r="G101" s="7"/>
      <c r="H101" s="7"/>
    </row>
    <row r="102" spans="1:8" ht="12.75" customHeight="1">
      <c r="A102" s="7"/>
      <c r="B102" s="7"/>
      <c r="C102" s="7"/>
      <c r="D102" s="7"/>
      <c r="E102" s="7"/>
      <c r="F102" s="7"/>
      <c r="G102" s="7"/>
      <c r="H102" s="7"/>
    </row>
    <row r="103" spans="1:8" ht="12.75" customHeight="1">
      <c r="A103" s="7"/>
      <c r="B103" s="7"/>
      <c r="C103" s="7"/>
      <c r="D103" s="7"/>
      <c r="E103" s="7"/>
      <c r="F103" s="7"/>
      <c r="G103" s="7"/>
      <c r="H103" s="7"/>
    </row>
    <row r="104" spans="1:8" ht="12.75" customHeight="1">
      <c r="A104" s="7"/>
      <c r="B104" s="7"/>
      <c r="C104" s="7"/>
      <c r="D104" s="7"/>
      <c r="E104" s="7"/>
      <c r="F104" s="7"/>
      <c r="G104" s="7"/>
      <c r="H104" s="7"/>
    </row>
    <row r="105" spans="1:8" ht="12.75" customHeight="1">
      <c r="A105" s="7"/>
      <c r="B105" s="7"/>
      <c r="C105" s="7"/>
      <c r="D105" s="7"/>
      <c r="E105" s="7"/>
      <c r="F105" s="7"/>
      <c r="G105" s="7"/>
      <c r="H105" s="7"/>
    </row>
    <row r="106" spans="1:8" ht="12.75" customHeight="1">
      <c r="A106" s="7"/>
      <c r="B106" s="7"/>
      <c r="C106" s="7"/>
      <c r="D106" s="7"/>
      <c r="E106" s="7"/>
      <c r="F106" s="7"/>
      <c r="G106" s="7"/>
      <c r="H106" s="7"/>
    </row>
    <row r="107" spans="1:8" ht="12.75" customHeight="1">
      <c r="A107" s="7"/>
      <c r="B107" s="7"/>
      <c r="C107" s="7"/>
      <c r="D107" s="7"/>
      <c r="E107" s="7"/>
      <c r="F107" s="7"/>
      <c r="G107" s="7"/>
      <c r="H107" s="7"/>
    </row>
    <row r="108" spans="1:8" ht="12.75" customHeight="1">
      <c r="A108" s="7"/>
      <c r="B108" s="7"/>
      <c r="C108" s="7"/>
      <c r="D108" s="7"/>
      <c r="E108" s="7"/>
      <c r="F108" s="7"/>
      <c r="G108" s="7"/>
      <c r="H108" s="7"/>
    </row>
    <row r="109" spans="1:8" ht="12.75" customHeight="1">
      <c r="A109" s="7"/>
      <c r="B109" s="7"/>
      <c r="C109" s="7"/>
      <c r="D109" s="7"/>
      <c r="E109" s="7"/>
      <c r="F109" s="7"/>
      <c r="G109" s="7"/>
      <c r="H109" s="7"/>
    </row>
    <row r="110" spans="1:8" ht="12.75" customHeight="1">
      <c r="A110" s="7"/>
      <c r="B110" s="7"/>
      <c r="C110" s="7"/>
      <c r="D110" s="7"/>
      <c r="E110" s="7"/>
      <c r="F110" s="7"/>
      <c r="G110" s="7"/>
      <c r="H110" s="7"/>
    </row>
    <row r="111" spans="1:8" ht="12.75" customHeight="1">
      <c r="A111" s="7"/>
      <c r="B111" s="7"/>
      <c r="C111" s="7"/>
      <c r="D111" s="7"/>
      <c r="E111" s="7"/>
      <c r="F111" s="7"/>
      <c r="G111" s="7"/>
      <c r="H111" s="7"/>
    </row>
    <row r="112" spans="1:8" ht="12.75" customHeight="1">
      <c r="A112" s="7"/>
      <c r="B112" s="7"/>
      <c r="C112" s="7"/>
      <c r="D112" s="7"/>
      <c r="E112" s="7"/>
      <c r="F112" s="7"/>
      <c r="G112" s="7"/>
      <c r="H112" s="7"/>
    </row>
    <row r="113" spans="1:8" ht="12.75" customHeight="1">
      <c r="A113" s="7"/>
      <c r="B113" s="7"/>
      <c r="C113" s="7"/>
      <c r="D113" s="7"/>
      <c r="E113" s="7"/>
      <c r="F113" s="7"/>
      <c r="G113" s="7"/>
      <c r="H113" s="7"/>
    </row>
    <row r="114" spans="1:8" ht="12.75" customHeight="1">
      <c r="A114" s="7"/>
      <c r="B114" s="7"/>
      <c r="C114" s="7"/>
      <c r="D114" s="7"/>
      <c r="E114" s="7"/>
      <c r="F114" s="7"/>
      <c r="G114" s="7"/>
      <c r="H114" s="7"/>
    </row>
    <row r="115" spans="1:8" ht="12.75" customHeight="1">
      <c r="A115" s="7"/>
      <c r="B115" s="7"/>
      <c r="C115" s="7"/>
      <c r="D115" s="7"/>
      <c r="E115" s="7"/>
      <c r="F115" s="7"/>
      <c r="G115" s="7"/>
      <c r="H115" s="7"/>
    </row>
    <row r="116" spans="1:8" ht="12.75" customHeight="1">
      <c r="A116" s="7"/>
      <c r="B116" s="7"/>
      <c r="C116" s="7"/>
      <c r="D116" s="7"/>
      <c r="E116" s="7"/>
      <c r="F116" s="7"/>
      <c r="G116" s="7"/>
      <c r="H116" s="7"/>
    </row>
    <row r="117" spans="1:8" ht="12.75" customHeight="1">
      <c r="A117" s="7"/>
      <c r="B117" s="7"/>
      <c r="C117" s="7"/>
      <c r="D117" s="7"/>
      <c r="E117" s="7"/>
      <c r="F117" s="7"/>
      <c r="G117" s="7"/>
      <c r="H117" s="7"/>
    </row>
    <row r="118" spans="1:8" ht="12.75" customHeight="1">
      <c r="A118" s="7"/>
      <c r="B118" s="7"/>
      <c r="C118" s="7"/>
      <c r="D118" s="7"/>
      <c r="E118" s="7"/>
      <c r="F118" s="7"/>
      <c r="G118" s="7"/>
      <c r="H118" s="7"/>
    </row>
    <row r="119" spans="1:8" ht="12.75" customHeight="1">
      <c r="A119" s="7"/>
      <c r="B119" s="7"/>
      <c r="C119" s="7"/>
      <c r="D119" s="7"/>
      <c r="E119" s="7"/>
      <c r="F119" s="7"/>
      <c r="G119" s="7"/>
      <c r="H119" s="7"/>
    </row>
    <row r="120" spans="1:8" ht="12.75" customHeight="1">
      <c r="A120" s="7"/>
      <c r="B120" s="7"/>
      <c r="C120" s="7"/>
      <c r="D120" s="7"/>
      <c r="E120" s="7"/>
      <c r="F120" s="7"/>
      <c r="G120" s="7"/>
      <c r="H120" s="7"/>
    </row>
    <row r="121" spans="1:8" ht="12.75" customHeight="1">
      <c r="A121" s="7"/>
      <c r="B121" s="7"/>
      <c r="C121" s="7"/>
      <c r="D121" s="7"/>
      <c r="E121" s="7"/>
      <c r="F121" s="7"/>
      <c r="G121" s="7"/>
      <c r="H121" s="7"/>
    </row>
    <row r="122" spans="1:8" ht="12.75" customHeight="1">
      <c r="A122" s="7"/>
      <c r="B122" s="7"/>
      <c r="C122" s="7"/>
      <c r="D122" s="7"/>
      <c r="E122" s="7"/>
      <c r="F122" s="7"/>
      <c r="G122" s="7"/>
      <c r="H122" s="7"/>
    </row>
    <row r="123" spans="1:8" ht="12.75" customHeight="1">
      <c r="A123" s="7"/>
      <c r="B123" s="7"/>
      <c r="C123" s="7"/>
      <c r="D123" s="7"/>
      <c r="E123" s="7"/>
      <c r="F123" s="7"/>
      <c r="G123" s="7"/>
      <c r="H123" s="7"/>
    </row>
    <row r="124" spans="1:8" ht="12.75" customHeight="1">
      <c r="A124" s="7"/>
      <c r="B124" s="7"/>
      <c r="C124" s="7"/>
      <c r="D124" s="7"/>
      <c r="E124" s="7"/>
      <c r="F124" s="7"/>
      <c r="G124" s="7"/>
      <c r="H124" s="7"/>
    </row>
    <row r="125" spans="1:8" ht="12.75" customHeight="1">
      <c r="A125" s="7"/>
      <c r="B125" s="7"/>
      <c r="C125" s="7"/>
      <c r="D125" s="7"/>
      <c r="E125" s="7"/>
      <c r="F125" s="7"/>
      <c r="G125" s="7"/>
      <c r="H125" s="7"/>
    </row>
    <row r="126" spans="1:8" ht="12.75" customHeight="1">
      <c r="A126" s="7"/>
      <c r="B126" s="7"/>
      <c r="C126" s="7"/>
      <c r="D126" s="7"/>
      <c r="E126" s="7"/>
      <c r="F126" s="7"/>
      <c r="G126" s="7"/>
      <c r="H126" s="7"/>
    </row>
    <row r="127" spans="1:8" ht="12.75" customHeight="1">
      <c r="A127" s="7"/>
      <c r="B127" s="7"/>
      <c r="C127" s="7"/>
      <c r="D127" s="7"/>
      <c r="E127" s="7"/>
      <c r="F127" s="7"/>
      <c r="G127" s="7"/>
      <c r="H127" s="7"/>
    </row>
    <row r="128" spans="1:8" ht="12.75" customHeight="1">
      <c r="A128" s="7"/>
      <c r="B128" s="7"/>
      <c r="C128" s="7"/>
      <c r="D128" s="7"/>
      <c r="E128" s="7"/>
      <c r="F128" s="7"/>
      <c r="G128" s="7"/>
      <c r="H128" s="7"/>
    </row>
    <row r="129" spans="1:8" ht="12.75" customHeight="1">
      <c r="A129" s="7"/>
      <c r="B129" s="7"/>
      <c r="C129" s="7"/>
      <c r="D129" s="7"/>
      <c r="E129" s="7"/>
      <c r="F129" s="7"/>
      <c r="G129" s="7"/>
      <c r="H129" s="7"/>
    </row>
    <row r="130" spans="1:8" ht="12.75" customHeight="1">
      <c r="A130" s="7"/>
      <c r="B130" s="7"/>
      <c r="C130" s="7"/>
      <c r="D130" s="7"/>
      <c r="E130" s="7"/>
      <c r="F130" s="7"/>
      <c r="G130" s="7"/>
      <c r="H130" s="7"/>
    </row>
    <row r="131" spans="1:8" ht="12.75" customHeight="1">
      <c r="A131" s="7"/>
      <c r="B131" s="7"/>
      <c r="C131" s="7"/>
      <c r="D131" s="7"/>
      <c r="E131" s="7"/>
      <c r="F131" s="7"/>
      <c r="G131" s="7"/>
      <c r="H131" s="7"/>
    </row>
    <row r="132" spans="1:8" ht="12.75" customHeight="1">
      <c r="A132" s="7"/>
      <c r="B132" s="7"/>
      <c r="C132" s="7"/>
      <c r="D132" s="7"/>
      <c r="E132" s="7"/>
      <c r="F132" s="7"/>
      <c r="G132" s="7"/>
      <c r="H132" s="7"/>
    </row>
    <row r="133" spans="1:8" ht="12.75" customHeight="1">
      <c r="A133" s="7"/>
      <c r="B133" s="7"/>
      <c r="C133" s="7"/>
      <c r="D133" s="7"/>
      <c r="E133" s="7"/>
      <c r="F133" s="7"/>
      <c r="G133" s="7"/>
      <c r="H133" s="7"/>
    </row>
    <row r="134" spans="1:8" ht="12.75" customHeight="1">
      <c r="A134" s="7"/>
      <c r="B134" s="7"/>
      <c r="C134" s="7"/>
      <c r="D134" s="7"/>
      <c r="E134" s="7"/>
      <c r="F134" s="7"/>
      <c r="G134" s="7"/>
      <c r="H134" s="7"/>
    </row>
    <row r="135" spans="1:8" ht="12.75" customHeight="1">
      <c r="A135" s="7"/>
      <c r="B135" s="7"/>
      <c r="C135" s="7"/>
      <c r="D135" s="7"/>
      <c r="E135" s="7"/>
      <c r="F135" s="7"/>
      <c r="G135" s="7"/>
      <c r="H135" s="7"/>
    </row>
    <row r="136" spans="1:8" ht="12.75" customHeight="1">
      <c r="A136" s="7"/>
      <c r="B136" s="7"/>
      <c r="C136" s="7"/>
      <c r="D136" s="7"/>
      <c r="E136" s="7"/>
      <c r="F136" s="7"/>
      <c r="G136" s="7"/>
      <c r="H136" s="7"/>
    </row>
    <row r="137" spans="1:8" ht="12.75" customHeight="1">
      <c r="A137" s="7"/>
      <c r="B137" s="7"/>
      <c r="C137" s="7"/>
      <c r="D137" s="7"/>
      <c r="E137" s="7"/>
      <c r="F137" s="7"/>
      <c r="G137" s="7"/>
      <c r="H137" s="7"/>
    </row>
    <row r="138" spans="1:8" ht="12.75" customHeight="1">
      <c r="A138" s="7"/>
      <c r="B138" s="7"/>
      <c r="C138" s="7"/>
      <c r="D138" s="7"/>
      <c r="E138" s="7"/>
      <c r="F138" s="7"/>
      <c r="G138" s="7"/>
      <c r="H138" s="7"/>
    </row>
    <row r="139" spans="1:8" ht="12.75" customHeight="1">
      <c r="A139" s="7"/>
      <c r="B139" s="7"/>
      <c r="C139" s="7"/>
      <c r="D139" s="7"/>
      <c r="E139" s="7"/>
      <c r="F139" s="7"/>
      <c r="G139" s="7"/>
      <c r="H139" s="7"/>
    </row>
    <row r="140" spans="1:8" ht="12.75" customHeight="1">
      <c r="A140" s="7"/>
      <c r="B140" s="7"/>
      <c r="C140" s="7"/>
      <c r="D140" s="7"/>
      <c r="E140" s="7"/>
      <c r="F140" s="7"/>
      <c r="G140" s="7"/>
      <c r="H140" s="7"/>
    </row>
    <row r="141" spans="1:8" ht="12.75" customHeight="1">
      <c r="A141" s="7"/>
      <c r="B141" s="7"/>
      <c r="C141" s="7"/>
      <c r="D141" s="7"/>
      <c r="E141" s="7"/>
      <c r="F141" s="7"/>
      <c r="G141" s="7"/>
      <c r="H141" s="7"/>
    </row>
    <row r="142" spans="1:8" ht="12.75" customHeight="1">
      <c r="A142" s="7"/>
      <c r="B142" s="7"/>
      <c r="C142" s="7"/>
      <c r="D142" s="7"/>
      <c r="E142" s="7"/>
      <c r="F142" s="7"/>
      <c r="G142" s="7"/>
      <c r="H142" s="7"/>
    </row>
    <row r="143" spans="1:8" ht="12.75" customHeight="1">
      <c r="A143" s="7"/>
      <c r="B143" s="7"/>
      <c r="C143" s="7"/>
      <c r="D143" s="7"/>
      <c r="E143" s="7"/>
      <c r="F143" s="7"/>
      <c r="G143" s="7"/>
      <c r="H143" s="7"/>
    </row>
    <row r="144" spans="1:8" ht="12.75" customHeight="1">
      <c r="A144" s="7"/>
      <c r="B144" s="7"/>
      <c r="C144" s="7"/>
      <c r="D144" s="7"/>
      <c r="E144" s="7"/>
      <c r="F144" s="7"/>
      <c r="G144" s="7"/>
      <c r="H144" s="7"/>
    </row>
    <row r="145" spans="1:8" ht="12.75" customHeight="1">
      <c r="A145" s="7"/>
      <c r="B145" s="7"/>
      <c r="C145" s="7"/>
      <c r="D145" s="7"/>
      <c r="E145" s="7"/>
      <c r="F145" s="7"/>
      <c r="G145" s="7"/>
      <c r="H145" s="7"/>
    </row>
    <row r="146" spans="1:8" ht="12.75" customHeight="1">
      <c r="A146" s="7"/>
      <c r="B146" s="7"/>
      <c r="C146" s="7"/>
      <c r="D146" s="7"/>
      <c r="E146" s="7"/>
      <c r="F146" s="7"/>
      <c r="G146" s="7"/>
      <c r="H146" s="7"/>
    </row>
    <row r="147" spans="1:8" ht="12.75" customHeight="1">
      <c r="A147" s="7"/>
      <c r="B147" s="7"/>
      <c r="C147" s="7"/>
      <c r="D147" s="7"/>
      <c r="E147" s="7"/>
      <c r="F147" s="7"/>
      <c r="G147" s="7"/>
      <c r="H147" s="7"/>
    </row>
    <row r="148" spans="1:8" ht="12.75" customHeight="1">
      <c r="A148" s="7"/>
      <c r="B148" s="7"/>
      <c r="C148" s="7"/>
      <c r="D148" s="7"/>
      <c r="E148" s="7"/>
      <c r="F148" s="7"/>
      <c r="G148" s="7"/>
      <c r="H148" s="7"/>
    </row>
    <row r="149" spans="1:8" ht="12.75" customHeight="1">
      <c r="A149" s="7"/>
      <c r="B149" s="7"/>
      <c r="C149" s="7"/>
      <c r="D149" s="7"/>
      <c r="E149" s="7"/>
      <c r="F149" s="7"/>
      <c r="G149" s="7"/>
      <c r="H149" s="7"/>
    </row>
    <row r="150" spans="1:8" ht="12.75" customHeight="1">
      <c r="A150" s="7"/>
      <c r="B150" s="7"/>
      <c r="C150" s="7"/>
      <c r="D150" s="7"/>
      <c r="E150" s="7"/>
      <c r="F150" s="7"/>
      <c r="G150" s="7"/>
      <c r="H150" s="7"/>
    </row>
    <row r="151" spans="1:8" ht="12.75" customHeight="1">
      <c r="A151" s="7"/>
      <c r="B151" s="7"/>
      <c r="C151" s="7"/>
      <c r="D151" s="7"/>
      <c r="E151" s="7"/>
      <c r="F151" s="7"/>
      <c r="G151" s="7"/>
      <c r="H151" s="7"/>
    </row>
    <row r="152" spans="1:8" ht="12.75" customHeight="1">
      <c r="A152" s="7"/>
      <c r="B152" s="7"/>
      <c r="C152" s="7"/>
      <c r="D152" s="7"/>
      <c r="E152" s="7"/>
      <c r="F152" s="7"/>
      <c r="G152" s="7"/>
      <c r="H152" s="7"/>
    </row>
    <row r="153" spans="1:8" ht="12.75" customHeight="1">
      <c r="A153" s="7"/>
      <c r="B153" s="7"/>
      <c r="C153" s="7"/>
      <c r="D153" s="7"/>
      <c r="E153" s="7"/>
      <c r="F153" s="7"/>
      <c r="G153" s="7"/>
      <c r="H153" s="7"/>
    </row>
    <row r="154" spans="1:8" ht="12.75" customHeight="1">
      <c r="A154" s="7"/>
      <c r="B154" s="7"/>
      <c r="C154" s="7"/>
      <c r="D154" s="7"/>
      <c r="E154" s="7"/>
      <c r="F154" s="7"/>
      <c r="G154" s="7"/>
      <c r="H154" s="7"/>
    </row>
    <row r="155" spans="1:8" ht="12.75" customHeight="1">
      <c r="A155" s="7"/>
      <c r="B155" s="7"/>
      <c r="C155" s="7"/>
      <c r="D155" s="7"/>
      <c r="E155" s="7"/>
      <c r="F155" s="7"/>
      <c r="G155" s="7"/>
      <c r="H155" s="7"/>
    </row>
    <row r="156" spans="1:8" ht="12.75" customHeight="1">
      <c r="A156" s="7"/>
      <c r="B156" s="7"/>
      <c r="C156" s="7"/>
      <c r="D156" s="7"/>
      <c r="E156" s="7"/>
      <c r="F156" s="7"/>
      <c r="G156" s="7"/>
      <c r="H156" s="7"/>
    </row>
    <row r="157" spans="1:8" ht="12.75" customHeight="1">
      <c r="A157" s="7"/>
      <c r="B157" s="7"/>
      <c r="C157" s="7"/>
      <c r="D157" s="7"/>
      <c r="E157" s="7"/>
      <c r="F157" s="7"/>
      <c r="G157" s="7"/>
      <c r="H157" s="7"/>
    </row>
    <row r="158" spans="1:8" ht="12.75" customHeight="1">
      <c r="A158" s="7"/>
      <c r="B158" s="7"/>
      <c r="C158" s="7"/>
      <c r="D158" s="7"/>
      <c r="E158" s="7"/>
      <c r="F158" s="7"/>
      <c r="G158" s="7"/>
      <c r="H158" s="7"/>
    </row>
    <row r="159" spans="1:8" ht="12.75" customHeight="1">
      <c r="A159" s="7"/>
      <c r="B159" s="7"/>
      <c r="C159" s="7"/>
      <c r="D159" s="7"/>
      <c r="E159" s="7"/>
      <c r="F159" s="7"/>
      <c r="G159" s="7"/>
      <c r="H159" s="7"/>
    </row>
    <row r="160" spans="1:8" ht="12.75" customHeight="1">
      <c r="A160" s="7"/>
      <c r="B160" s="7"/>
      <c r="C160" s="7"/>
      <c r="D160" s="7"/>
      <c r="E160" s="7"/>
      <c r="F160" s="7"/>
      <c r="G160" s="7"/>
      <c r="H160" s="7"/>
    </row>
    <row r="161" spans="1:8" ht="12.75" customHeight="1">
      <c r="A161" s="7"/>
      <c r="B161" s="7"/>
      <c r="C161" s="7"/>
      <c r="D161" s="7"/>
      <c r="E161" s="7"/>
      <c r="F161" s="7"/>
      <c r="G161" s="7"/>
      <c r="H161" s="7"/>
    </row>
    <row r="162" spans="1:8" ht="12.75" customHeight="1">
      <c r="A162" s="7"/>
      <c r="B162" s="7"/>
      <c r="C162" s="7"/>
      <c r="D162" s="7"/>
      <c r="E162" s="7"/>
      <c r="F162" s="7"/>
      <c r="G162" s="7"/>
      <c r="H162" s="7"/>
    </row>
    <row r="163" spans="1:8" ht="12.75" customHeight="1">
      <c r="A163" s="7"/>
      <c r="B163" s="7"/>
      <c r="C163" s="7"/>
      <c r="D163" s="7"/>
      <c r="E163" s="7"/>
      <c r="F163" s="7"/>
      <c r="G163" s="7"/>
      <c r="H163" s="7"/>
    </row>
    <row r="164" spans="1:8" ht="12.75" customHeight="1">
      <c r="A164" s="7"/>
      <c r="B164" s="7"/>
      <c r="C164" s="7"/>
      <c r="D164" s="7"/>
      <c r="E164" s="7"/>
      <c r="F164" s="7"/>
      <c r="G164" s="7"/>
      <c r="H164" s="7"/>
    </row>
    <row r="165" spans="1:8" ht="12.75" customHeight="1">
      <c r="A165" s="7"/>
      <c r="B165" s="7"/>
      <c r="C165" s="7"/>
      <c r="D165" s="7"/>
      <c r="E165" s="7"/>
      <c r="F165" s="7"/>
      <c r="G165" s="7"/>
      <c r="H165" s="7"/>
    </row>
    <row r="166" spans="1:8" ht="12.75" customHeight="1">
      <c r="A166" s="7"/>
      <c r="B166" s="7"/>
      <c r="C166" s="7"/>
      <c r="D166" s="7"/>
      <c r="E166" s="7"/>
      <c r="F166" s="7"/>
      <c r="G166" s="7"/>
      <c r="H166" s="7"/>
    </row>
    <row r="167" spans="1:8" ht="12.75" customHeight="1">
      <c r="A167" s="7"/>
      <c r="B167" s="7"/>
      <c r="C167" s="7"/>
      <c r="D167" s="7"/>
      <c r="E167" s="7"/>
      <c r="F167" s="7"/>
      <c r="G167" s="7"/>
      <c r="H167" s="7"/>
    </row>
    <row r="168" spans="1:8" ht="12.75" customHeight="1">
      <c r="A168" s="7"/>
      <c r="B168" s="7"/>
      <c r="C168" s="7"/>
      <c r="D168" s="7"/>
      <c r="E168" s="7"/>
      <c r="F168" s="7"/>
      <c r="G168" s="7"/>
      <c r="H168" s="7"/>
    </row>
    <row r="169" spans="1:8" ht="12.75" customHeight="1">
      <c r="A169" s="7"/>
      <c r="B169" s="7"/>
      <c r="C169" s="7"/>
      <c r="D169" s="7"/>
      <c r="E169" s="7"/>
      <c r="F169" s="7"/>
      <c r="G169" s="7"/>
      <c r="H169" s="7"/>
    </row>
    <row r="170" spans="1:8" ht="12.75" customHeight="1">
      <c r="A170" s="7"/>
      <c r="B170" s="7"/>
      <c r="C170" s="7"/>
      <c r="D170" s="7"/>
      <c r="E170" s="7"/>
      <c r="F170" s="7"/>
      <c r="G170" s="7"/>
      <c r="H170" s="7"/>
    </row>
    <row r="171" spans="1:8" ht="12.75" customHeight="1">
      <c r="A171" s="7"/>
      <c r="B171" s="7"/>
      <c r="C171" s="7"/>
      <c r="D171" s="7"/>
      <c r="E171" s="7"/>
      <c r="F171" s="7"/>
      <c r="G171" s="7"/>
      <c r="H171" s="7"/>
    </row>
    <row r="172" spans="1:8" ht="12.75" customHeight="1">
      <c r="A172" s="7"/>
      <c r="B172" s="7"/>
      <c r="C172" s="7"/>
      <c r="D172" s="7"/>
      <c r="E172" s="7"/>
      <c r="F172" s="7"/>
      <c r="G172" s="7"/>
      <c r="H172" s="7"/>
    </row>
    <row r="173" spans="1:8" ht="12.75" customHeight="1">
      <c r="A173" s="7"/>
      <c r="B173" s="7"/>
      <c r="C173" s="7"/>
      <c r="D173" s="7"/>
      <c r="E173" s="7"/>
      <c r="F173" s="7"/>
      <c r="G173" s="7"/>
      <c r="H173" s="7"/>
    </row>
    <row r="174" spans="1:8" ht="12.75" customHeight="1">
      <c r="A174" s="7"/>
      <c r="B174" s="7"/>
      <c r="C174" s="7"/>
      <c r="D174" s="7"/>
      <c r="E174" s="7"/>
      <c r="F174" s="7"/>
      <c r="G174" s="7"/>
      <c r="H174" s="7"/>
    </row>
    <row r="175" spans="1:8" ht="12.75" customHeight="1">
      <c r="A175" s="7"/>
      <c r="B175" s="7"/>
      <c r="C175" s="7"/>
      <c r="D175" s="7"/>
      <c r="E175" s="7"/>
      <c r="F175" s="7"/>
      <c r="G175" s="7"/>
      <c r="H175" s="7"/>
    </row>
    <row r="176" spans="1:8" ht="12.75" customHeight="1">
      <c r="A176" s="7"/>
      <c r="B176" s="7"/>
      <c r="C176" s="7"/>
      <c r="D176" s="7"/>
      <c r="E176" s="7"/>
      <c r="F176" s="7"/>
      <c r="G176" s="7"/>
      <c r="H176" s="7"/>
    </row>
    <row r="177" spans="1:8" ht="12.75" customHeight="1">
      <c r="A177" s="7"/>
      <c r="B177" s="7"/>
      <c r="C177" s="7"/>
      <c r="D177" s="7"/>
      <c r="E177" s="7"/>
      <c r="F177" s="7"/>
      <c r="G177" s="7"/>
      <c r="H177" s="7"/>
    </row>
    <row r="178" spans="1:8" ht="12.75" customHeight="1">
      <c r="A178" s="7"/>
      <c r="B178" s="7"/>
      <c r="C178" s="7"/>
      <c r="D178" s="7"/>
      <c r="E178" s="7"/>
      <c r="F178" s="7"/>
      <c r="G178" s="7"/>
      <c r="H178" s="7"/>
    </row>
    <row r="179" spans="1:8" ht="12.75" customHeight="1">
      <c r="A179" s="7"/>
      <c r="B179" s="7"/>
      <c r="C179" s="7"/>
      <c r="D179" s="7"/>
      <c r="E179" s="7"/>
      <c r="F179" s="7"/>
      <c r="G179" s="7"/>
      <c r="H179" s="7"/>
    </row>
    <row r="180" spans="1:8" ht="12.75" customHeight="1">
      <c r="A180" s="7"/>
      <c r="B180" s="7"/>
      <c r="C180" s="7"/>
      <c r="D180" s="7"/>
      <c r="E180" s="7"/>
      <c r="F180" s="7"/>
      <c r="G180" s="7"/>
      <c r="H180" s="7"/>
    </row>
    <row r="181" spans="1:8" ht="12.75" customHeight="1">
      <c r="A181" s="7"/>
      <c r="B181" s="7"/>
      <c r="C181" s="7"/>
      <c r="D181" s="7"/>
      <c r="E181" s="7"/>
      <c r="F181" s="7"/>
      <c r="G181" s="7"/>
      <c r="H181" s="7"/>
    </row>
    <row r="182" spans="1:8" ht="12.75" customHeight="1">
      <c r="A182" s="7"/>
      <c r="B182" s="7"/>
      <c r="C182" s="7"/>
      <c r="D182" s="7"/>
      <c r="E182" s="7"/>
      <c r="F182" s="7"/>
      <c r="G182" s="7"/>
      <c r="H182" s="7"/>
    </row>
    <row r="183" spans="1:8" ht="12.75" customHeight="1">
      <c r="A183" s="7"/>
      <c r="B183" s="7"/>
      <c r="C183" s="7"/>
      <c r="D183" s="7"/>
      <c r="E183" s="7"/>
      <c r="F183" s="7"/>
      <c r="G183" s="7"/>
      <c r="H183" s="7"/>
    </row>
    <row r="184" spans="1:8" ht="12.75" customHeight="1">
      <c r="A184" s="7"/>
      <c r="B184" s="7"/>
      <c r="C184" s="7"/>
      <c r="D184" s="7"/>
      <c r="E184" s="7"/>
      <c r="F184" s="7"/>
      <c r="G184" s="7"/>
      <c r="H184" s="7"/>
    </row>
    <row r="185" spans="1:8" ht="12.75" customHeight="1">
      <c r="A185" s="7"/>
      <c r="B185" s="7"/>
      <c r="C185" s="7"/>
      <c r="D185" s="7"/>
      <c r="E185" s="7"/>
      <c r="F185" s="7"/>
      <c r="G185" s="7"/>
      <c r="H185" s="7"/>
    </row>
    <row r="186" spans="1:8" ht="12.75" customHeight="1">
      <c r="A186" s="7"/>
      <c r="B186" s="7"/>
      <c r="C186" s="7"/>
      <c r="D186" s="7"/>
      <c r="E186" s="7"/>
      <c r="F186" s="7"/>
      <c r="G186" s="7"/>
      <c r="H186" s="7"/>
    </row>
    <row r="187" spans="1:8" ht="12.75" customHeight="1">
      <c r="A187" s="7"/>
      <c r="B187" s="7"/>
      <c r="C187" s="7"/>
      <c r="D187" s="7"/>
      <c r="E187" s="7"/>
      <c r="F187" s="7"/>
      <c r="G187" s="7"/>
      <c r="H187" s="7"/>
    </row>
    <row r="188" spans="1:8" ht="12.75" customHeight="1">
      <c r="A188" s="7"/>
      <c r="B188" s="7"/>
      <c r="C188" s="7"/>
      <c r="D188" s="7"/>
      <c r="E188" s="7"/>
      <c r="F188" s="7"/>
      <c r="G188" s="7"/>
      <c r="H188" s="7"/>
    </row>
    <row r="189" spans="1:8" ht="12.75" customHeight="1">
      <c r="A189" s="7"/>
      <c r="B189" s="7"/>
      <c r="C189" s="7"/>
      <c r="D189" s="7"/>
      <c r="E189" s="7"/>
      <c r="F189" s="7"/>
      <c r="G189" s="7"/>
      <c r="H189" s="7"/>
    </row>
    <row r="190" spans="1:8" ht="12.75" customHeight="1">
      <c r="A190" s="7"/>
      <c r="B190" s="7"/>
      <c r="C190" s="7"/>
      <c r="D190" s="7"/>
      <c r="E190" s="7"/>
      <c r="F190" s="7"/>
      <c r="G190" s="7"/>
      <c r="H190" s="7"/>
    </row>
    <row r="191" spans="1:8" ht="12.75" customHeight="1">
      <c r="A191" s="7"/>
      <c r="B191" s="7"/>
      <c r="C191" s="7"/>
      <c r="D191" s="7"/>
      <c r="E191" s="7"/>
      <c r="F191" s="7"/>
      <c r="G191" s="7"/>
      <c r="H191" s="7"/>
    </row>
    <row r="192" spans="1:8" ht="12.75" customHeight="1">
      <c r="A192" s="7"/>
      <c r="B192" s="7"/>
      <c r="C192" s="7"/>
      <c r="D192" s="7"/>
      <c r="E192" s="7"/>
      <c r="F192" s="7"/>
      <c r="G192" s="7"/>
      <c r="H192" s="7"/>
    </row>
    <row r="193" spans="1:8" ht="12.75" customHeight="1">
      <c r="A193" s="7"/>
      <c r="B193" s="7"/>
      <c r="C193" s="7"/>
      <c r="D193" s="7"/>
      <c r="E193" s="7"/>
      <c r="F193" s="7"/>
      <c r="G193" s="7"/>
      <c r="H193" s="7"/>
    </row>
    <row r="194" spans="1:8" ht="12.75" customHeight="1">
      <c r="A194" s="7"/>
      <c r="B194" s="7"/>
      <c r="C194" s="7"/>
      <c r="D194" s="7"/>
      <c r="E194" s="7"/>
      <c r="F194" s="7"/>
      <c r="G194" s="7"/>
      <c r="H194" s="7"/>
    </row>
    <row r="195" spans="1:8" ht="12.75" customHeight="1">
      <c r="A195" s="7"/>
      <c r="B195" s="7"/>
      <c r="C195" s="7"/>
      <c r="D195" s="7"/>
      <c r="E195" s="7"/>
      <c r="F195" s="7"/>
      <c r="G195" s="7"/>
      <c r="H195" s="7"/>
    </row>
    <row r="196" spans="1:8" ht="12.75" customHeight="1">
      <c r="A196" s="7"/>
      <c r="B196" s="7"/>
      <c r="C196" s="7"/>
      <c r="D196" s="7"/>
      <c r="E196" s="7"/>
      <c r="F196" s="7"/>
      <c r="G196" s="7"/>
      <c r="H196" s="7"/>
    </row>
    <row r="197" spans="1:8" ht="12.75" customHeight="1">
      <c r="A197" s="7"/>
      <c r="B197" s="7"/>
      <c r="C197" s="7"/>
      <c r="D197" s="7"/>
      <c r="E197" s="7"/>
      <c r="F197" s="7"/>
      <c r="G197" s="7"/>
      <c r="H197" s="7"/>
    </row>
    <row r="198" spans="1:8" ht="12.75" customHeight="1">
      <c r="A198" s="7"/>
      <c r="B198" s="7"/>
      <c r="C198" s="7"/>
      <c r="D198" s="7"/>
      <c r="E198" s="7"/>
      <c r="F198" s="7"/>
      <c r="G198" s="7"/>
      <c r="H198" s="7"/>
    </row>
    <row r="199" spans="1:8" ht="12.75" customHeight="1">
      <c r="A199" s="7"/>
      <c r="B199" s="7"/>
      <c r="C199" s="7"/>
      <c r="D199" s="7"/>
      <c r="E199" s="7"/>
      <c r="F199" s="7"/>
      <c r="G199" s="7"/>
      <c r="H199" s="7"/>
    </row>
    <row r="200" spans="1:8" ht="12.75" customHeight="1">
      <c r="A200" s="7"/>
      <c r="B200" s="7"/>
      <c r="C200" s="7"/>
      <c r="D200" s="7"/>
      <c r="E200" s="7"/>
      <c r="F200" s="7"/>
      <c r="G200" s="7"/>
      <c r="H200" s="7"/>
    </row>
    <row r="201" spans="1:8" ht="12.75" customHeight="1">
      <c r="A201" s="7"/>
      <c r="B201" s="7"/>
      <c r="C201" s="7"/>
      <c r="D201" s="7"/>
      <c r="E201" s="7"/>
      <c r="F201" s="7"/>
      <c r="G201" s="7"/>
      <c r="H201" s="7"/>
    </row>
    <row r="202" spans="1:8" ht="12.75" customHeight="1">
      <c r="A202" s="7"/>
      <c r="B202" s="7"/>
      <c r="C202" s="7"/>
      <c r="D202" s="7"/>
      <c r="E202" s="7"/>
      <c r="F202" s="7"/>
      <c r="G202" s="7"/>
      <c r="H202" s="7"/>
    </row>
    <row r="203" spans="1:8" ht="12.75" customHeight="1">
      <c r="A203" s="7"/>
      <c r="B203" s="7"/>
      <c r="C203" s="7"/>
      <c r="D203" s="7"/>
      <c r="E203" s="7"/>
      <c r="F203" s="7"/>
      <c r="G203" s="7"/>
      <c r="H203" s="7"/>
    </row>
    <row r="204" spans="1:8" ht="12.75" customHeight="1">
      <c r="A204" s="7"/>
      <c r="B204" s="7"/>
      <c r="C204" s="7"/>
      <c r="D204" s="7"/>
      <c r="E204" s="7"/>
      <c r="F204" s="7"/>
      <c r="G204" s="7"/>
      <c r="H204" s="7"/>
    </row>
    <row r="205" spans="1:8" ht="12.75" customHeight="1">
      <c r="A205" s="7"/>
      <c r="B205" s="7"/>
      <c r="C205" s="7"/>
      <c r="D205" s="7"/>
      <c r="E205" s="7"/>
      <c r="F205" s="7"/>
      <c r="G205" s="7"/>
      <c r="H205" s="7"/>
    </row>
    <row r="206" spans="1:8" ht="12.75" customHeight="1">
      <c r="A206" s="7"/>
      <c r="B206" s="7"/>
      <c r="C206" s="7"/>
      <c r="D206" s="7"/>
      <c r="E206" s="7"/>
      <c r="F206" s="7"/>
      <c r="G206" s="7"/>
      <c r="H206" s="7"/>
    </row>
    <row r="207" spans="1:8" ht="12.75" customHeight="1">
      <c r="A207" s="7"/>
      <c r="B207" s="7"/>
      <c r="C207" s="7"/>
      <c r="D207" s="7"/>
      <c r="E207" s="7"/>
      <c r="F207" s="7"/>
      <c r="G207" s="7"/>
      <c r="H207" s="7"/>
    </row>
    <row r="208" spans="1:8" ht="12.75" customHeight="1">
      <c r="A208" s="7"/>
      <c r="B208" s="7"/>
      <c r="C208" s="7"/>
      <c r="D208" s="7"/>
      <c r="E208" s="7"/>
      <c r="F208" s="7"/>
      <c r="G208" s="7"/>
      <c r="H208" s="7"/>
    </row>
    <row r="209" spans="1:8" ht="12.75" customHeight="1">
      <c r="A209" s="7"/>
      <c r="B209" s="7"/>
      <c r="C209" s="7"/>
      <c r="D209" s="7"/>
      <c r="E209" s="7"/>
      <c r="F209" s="7"/>
      <c r="G209" s="7"/>
      <c r="H209" s="7"/>
    </row>
    <row r="210" spans="1:8" ht="12.75" customHeight="1">
      <c r="A210" s="7"/>
      <c r="B210" s="7"/>
      <c r="C210" s="7"/>
      <c r="D210" s="7"/>
      <c r="E210" s="7"/>
      <c r="F210" s="7"/>
      <c r="G210" s="7"/>
      <c r="H210" s="7"/>
    </row>
    <row r="211" spans="1:8" ht="12.75" customHeight="1">
      <c r="A211" s="7"/>
      <c r="B211" s="7"/>
      <c r="C211" s="7"/>
      <c r="D211" s="7"/>
      <c r="E211" s="7"/>
      <c r="F211" s="7"/>
      <c r="G211" s="7"/>
      <c r="H211" s="7"/>
    </row>
    <row r="212" spans="1:8" ht="12.75" customHeight="1">
      <c r="A212" s="7"/>
      <c r="B212" s="7"/>
      <c r="C212" s="7"/>
      <c r="D212" s="7"/>
      <c r="E212" s="7"/>
      <c r="F212" s="7"/>
      <c r="G212" s="7"/>
      <c r="H212" s="7"/>
    </row>
    <row r="213" spans="1:8" ht="12.75" customHeight="1">
      <c r="A213" s="7"/>
      <c r="B213" s="7"/>
      <c r="C213" s="7"/>
      <c r="D213" s="7"/>
      <c r="E213" s="7"/>
      <c r="F213" s="7"/>
      <c r="G213" s="7"/>
      <c r="H213" s="7"/>
    </row>
    <row r="214" spans="1:8" ht="12.75" customHeight="1">
      <c r="A214" s="7"/>
      <c r="B214" s="7"/>
      <c r="C214" s="7"/>
      <c r="D214" s="7"/>
      <c r="E214" s="7"/>
      <c r="F214" s="7"/>
      <c r="G214" s="7"/>
      <c r="H214" s="7"/>
    </row>
    <row r="215" spans="1:8" ht="12.75" customHeight="1">
      <c r="A215" s="7"/>
      <c r="B215" s="7"/>
      <c r="C215" s="7"/>
      <c r="D215" s="7"/>
      <c r="E215" s="7"/>
      <c r="F215" s="7"/>
      <c r="G215" s="7"/>
      <c r="H215" s="7"/>
    </row>
    <row r="216" spans="1:8" ht="12.75" customHeight="1">
      <c r="A216" s="7"/>
      <c r="B216" s="7"/>
      <c r="C216" s="7"/>
      <c r="D216" s="7"/>
      <c r="E216" s="7"/>
      <c r="F216" s="7"/>
      <c r="G216" s="7"/>
      <c r="H216" s="7"/>
    </row>
    <row r="217" spans="1:8" ht="12.75" customHeight="1">
      <c r="A217" s="7"/>
      <c r="B217" s="7"/>
      <c r="C217" s="7"/>
      <c r="D217" s="7"/>
      <c r="E217" s="7"/>
      <c r="F217" s="7"/>
      <c r="G217" s="7"/>
      <c r="H217" s="7"/>
    </row>
    <row r="218" spans="1:8" ht="12.75" customHeight="1">
      <c r="A218" s="7"/>
      <c r="B218" s="7"/>
      <c r="C218" s="7"/>
      <c r="D218" s="7"/>
      <c r="E218" s="7"/>
      <c r="F218" s="7"/>
      <c r="G218" s="7"/>
      <c r="H218" s="7"/>
    </row>
    <row r="219" spans="1:8" ht="12.75" customHeight="1">
      <c r="A219" s="7"/>
      <c r="B219" s="7"/>
      <c r="C219" s="7"/>
      <c r="D219" s="7"/>
      <c r="E219" s="7"/>
      <c r="F219" s="7"/>
      <c r="G219" s="7"/>
      <c r="H219" s="7"/>
    </row>
    <row r="220" spans="1:8" ht="12.75" customHeight="1">
      <c r="A220" s="7"/>
      <c r="B220" s="7"/>
      <c r="C220" s="7"/>
      <c r="D220" s="7"/>
      <c r="E220" s="7"/>
      <c r="F220" s="7"/>
      <c r="G220" s="7"/>
      <c r="H220" s="7"/>
    </row>
    <row r="221" spans="1:8" ht="12.75" customHeight="1">
      <c r="A221" s="7"/>
      <c r="B221" s="7"/>
      <c r="C221" s="7"/>
      <c r="D221" s="7"/>
      <c r="E221" s="7"/>
      <c r="F221" s="7"/>
      <c r="G221" s="7"/>
      <c r="H221" s="7"/>
    </row>
    <row r="222" spans="1:8" ht="12.75" customHeight="1">
      <c r="A222" s="7"/>
      <c r="B222" s="7"/>
      <c r="C222" s="7"/>
      <c r="D222" s="7"/>
      <c r="E222" s="7"/>
      <c r="F222" s="7"/>
      <c r="G222" s="7"/>
      <c r="H222" s="7"/>
    </row>
    <row r="223" spans="1:8" ht="12.75" customHeight="1">
      <c r="A223" s="7"/>
      <c r="B223" s="7"/>
      <c r="C223" s="7"/>
      <c r="D223" s="7"/>
      <c r="E223" s="7"/>
      <c r="F223" s="7"/>
      <c r="G223" s="7"/>
      <c r="H223" s="7"/>
    </row>
    <row r="224" spans="1:8" ht="12.75" customHeight="1">
      <c r="A224" s="7"/>
      <c r="B224" s="7"/>
      <c r="C224" s="7"/>
      <c r="D224" s="7"/>
      <c r="E224" s="7"/>
      <c r="F224" s="7"/>
      <c r="G224" s="7"/>
      <c r="H224" s="7"/>
    </row>
    <row r="225" spans="1:8" ht="12.75" customHeight="1">
      <c r="A225" s="7"/>
      <c r="B225" s="7"/>
      <c r="C225" s="7"/>
      <c r="D225" s="7"/>
      <c r="E225" s="7"/>
      <c r="F225" s="7"/>
      <c r="G225" s="7"/>
      <c r="H225" s="7"/>
    </row>
    <row r="226" spans="1:8" ht="12.75" customHeight="1">
      <c r="A226" s="7"/>
      <c r="B226" s="7"/>
      <c r="C226" s="7"/>
      <c r="D226" s="7"/>
      <c r="E226" s="7"/>
      <c r="F226" s="7"/>
      <c r="G226" s="7"/>
      <c r="H226" s="7"/>
    </row>
    <row r="227" spans="1:8" ht="12.75" customHeight="1">
      <c r="A227" s="7"/>
      <c r="B227" s="7"/>
      <c r="C227" s="7"/>
      <c r="D227" s="7"/>
      <c r="E227" s="7"/>
      <c r="F227" s="7"/>
      <c r="G227" s="7"/>
      <c r="H227" s="7"/>
    </row>
    <row r="228" spans="1:8" ht="12.75" customHeight="1">
      <c r="A228" s="7"/>
      <c r="B228" s="7"/>
      <c r="C228" s="7"/>
      <c r="D228" s="7"/>
      <c r="E228" s="7"/>
      <c r="F228" s="7"/>
      <c r="G228" s="7"/>
      <c r="H228" s="7"/>
    </row>
    <row r="229" spans="1:8" ht="12.75" customHeight="1">
      <c r="A229" s="7"/>
      <c r="B229" s="7"/>
      <c r="C229" s="7"/>
      <c r="D229" s="7"/>
      <c r="E229" s="7"/>
      <c r="F229" s="7"/>
      <c r="G229" s="7"/>
      <c r="H229" s="7"/>
    </row>
    <row r="230" spans="1:8" ht="12.75" customHeight="1">
      <c r="A230" s="7"/>
      <c r="B230" s="7"/>
      <c r="C230" s="7"/>
      <c r="D230" s="7"/>
      <c r="E230" s="7"/>
      <c r="F230" s="7"/>
      <c r="G230" s="7"/>
      <c r="H230" s="7"/>
    </row>
    <row r="231" spans="1:8" ht="12.75" customHeight="1">
      <c r="A231" s="7"/>
      <c r="B231" s="7"/>
      <c r="C231" s="7"/>
      <c r="D231" s="7"/>
      <c r="E231" s="7"/>
      <c r="F231" s="7"/>
      <c r="G231" s="7"/>
      <c r="H231" s="7"/>
    </row>
    <row r="232" spans="1:8" ht="12.75" customHeight="1">
      <c r="A232" s="7"/>
      <c r="B232" s="7"/>
      <c r="C232" s="7"/>
      <c r="D232" s="7"/>
      <c r="E232" s="7"/>
      <c r="F232" s="7"/>
      <c r="G232" s="7"/>
      <c r="H232" s="7"/>
    </row>
    <row r="233" spans="1:8" ht="12.75" customHeight="1">
      <c r="A233" s="7"/>
      <c r="B233" s="7"/>
      <c r="C233" s="7"/>
      <c r="D233" s="7"/>
      <c r="E233" s="7"/>
      <c r="F233" s="7"/>
      <c r="G233" s="7"/>
      <c r="H233" s="7"/>
    </row>
    <row r="234" spans="1:8" ht="12.75" customHeight="1">
      <c r="A234" s="7"/>
      <c r="B234" s="7"/>
      <c r="C234" s="7"/>
      <c r="D234" s="7"/>
      <c r="E234" s="7"/>
      <c r="F234" s="7"/>
      <c r="G234" s="7"/>
      <c r="H234" s="7"/>
    </row>
    <row r="235" spans="1:8" ht="12.75" customHeight="1">
      <c r="A235" s="7"/>
      <c r="B235" s="7"/>
      <c r="C235" s="7"/>
      <c r="D235" s="7"/>
      <c r="E235" s="7"/>
      <c r="F235" s="7"/>
      <c r="G235" s="7"/>
      <c r="H235" s="7"/>
    </row>
    <row r="236" spans="1:8" ht="12.75" customHeight="1">
      <c r="A236" s="7"/>
      <c r="B236" s="7"/>
      <c r="C236" s="7"/>
      <c r="D236" s="7"/>
      <c r="E236" s="7"/>
      <c r="F236" s="7"/>
      <c r="G236" s="7"/>
      <c r="H236" s="7"/>
    </row>
    <row r="237" spans="1:8" ht="12.75" customHeight="1">
      <c r="A237" s="7"/>
      <c r="B237" s="7"/>
      <c r="C237" s="7"/>
      <c r="D237" s="7"/>
      <c r="E237" s="7"/>
      <c r="F237" s="7"/>
      <c r="G237" s="7"/>
      <c r="H237" s="7"/>
    </row>
    <row r="238" spans="1:8" ht="12.75" customHeight="1">
      <c r="A238" s="7"/>
      <c r="B238" s="7"/>
      <c r="C238" s="7"/>
      <c r="D238" s="7"/>
      <c r="E238" s="7"/>
      <c r="F238" s="7"/>
      <c r="G238" s="7"/>
      <c r="H238" s="7"/>
    </row>
    <row r="239" spans="1:8" ht="12.75" customHeight="1">
      <c r="A239" s="7"/>
      <c r="B239" s="7"/>
      <c r="C239" s="7"/>
      <c r="D239" s="7"/>
      <c r="E239" s="7"/>
      <c r="F239" s="7"/>
      <c r="G239" s="7"/>
      <c r="H239" s="7"/>
    </row>
    <row r="240" spans="1:8" ht="12.75" customHeight="1">
      <c r="A240" s="7"/>
      <c r="B240" s="7"/>
      <c r="C240" s="7"/>
      <c r="D240" s="7"/>
      <c r="E240" s="7"/>
      <c r="F240" s="7"/>
      <c r="G240" s="7"/>
      <c r="H240" s="7"/>
    </row>
    <row r="241" spans="1:8" ht="12.75" customHeight="1">
      <c r="A241" s="7"/>
      <c r="B241" s="7"/>
      <c r="C241" s="7"/>
      <c r="D241" s="7"/>
      <c r="E241" s="7"/>
      <c r="F241" s="7"/>
      <c r="G241" s="7"/>
      <c r="H241" s="7"/>
    </row>
    <row r="242" spans="1:8" ht="12.75" customHeight="1">
      <c r="A242" s="7"/>
      <c r="B242" s="7"/>
      <c r="C242" s="7"/>
      <c r="D242" s="7"/>
      <c r="E242" s="7"/>
      <c r="F242" s="7"/>
      <c r="G242" s="7"/>
      <c r="H242" s="7"/>
    </row>
    <row r="243" spans="1:8" ht="12.75" customHeight="1">
      <c r="A243" s="7"/>
      <c r="B243" s="7"/>
      <c r="C243" s="7"/>
      <c r="D243" s="7"/>
      <c r="E243" s="7"/>
      <c r="F243" s="7"/>
      <c r="G243" s="7"/>
      <c r="H243" s="7"/>
    </row>
    <row r="244" spans="1:8" ht="12.75" customHeight="1">
      <c r="A244" s="7"/>
      <c r="B244" s="7"/>
      <c r="C244" s="7"/>
      <c r="D244" s="7"/>
      <c r="E244" s="7"/>
      <c r="F244" s="7"/>
      <c r="G244" s="7"/>
      <c r="H244" s="7"/>
    </row>
    <row r="245" spans="1:8" ht="12.75" customHeight="1">
      <c r="A245" s="7"/>
      <c r="B245" s="7"/>
      <c r="C245" s="7"/>
      <c r="D245" s="7"/>
      <c r="E245" s="7"/>
      <c r="F245" s="7"/>
      <c r="G245" s="7"/>
      <c r="H245" s="7"/>
    </row>
    <row r="246" spans="1:8" ht="12.75" customHeight="1">
      <c r="A246" s="7"/>
      <c r="B246" s="7"/>
      <c r="C246" s="7"/>
      <c r="D246" s="7"/>
      <c r="E246" s="7"/>
      <c r="F246" s="7"/>
      <c r="G246" s="7"/>
      <c r="H246" s="7"/>
    </row>
    <row r="247" spans="1:8" ht="12.75" customHeight="1">
      <c r="A247" s="7"/>
      <c r="B247" s="7"/>
      <c r="C247" s="7"/>
      <c r="D247" s="7"/>
      <c r="E247" s="7"/>
      <c r="F247" s="7"/>
      <c r="G247" s="7"/>
      <c r="H247" s="7"/>
    </row>
    <row r="248" spans="1:8" ht="12.75" customHeight="1">
      <c r="A248" s="7"/>
      <c r="B248" s="7"/>
      <c r="C248" s="7"/>
      <c r="D248" s="7"/>
      <c r="E248" s="7"/>
      <c r="F248" s="7"/>
      <c r="G248" s="7"/>
      <c r="H248" s="7"/>
    </row>
    <row r="249" spans="1:8" ht="12.75" customHeight="1">
      <c r="A249" s="7"/>
      <c r="B249" s="7"/>
      <c r="C249" s="7"/>
      <c r="D249" s="7"/>
      <c r="E249" s="7"/>
      <c r="F249" s="7"/>
      <c r="G249" s="7"/>
      <c r="H249" s="7"/>
    </row>
    <row r="250" spans="1:8" ht="12.75" customHeight="1">
      <c r="A250" s="7"/>
      <c r="B250" s="7"/>
      <c r="C250" s="7"/>
      <c r="D250" s="7"/>
      <c r="E250" s="7"/>
      <c r="F250" s="7"/>
      <c r="G250" s="7"/>
      <c r="H250" s="7"/>
    </row>
    <row r="251" spans="1:8" ht="12.75" customHeight="1">
      <c r="A251" s="7"/>
      <c r="B251" s="7"/>
      <c r="C251" s="7"/>
      <c r="D251" s="7"/>
      <c r="E251" s="7"/>
      <c r="F251" s="7"/>
      <c r="G251" s="7"/>
      <c r="H251" s="7"/>
    </row>
    <row r="252" spans="1:8" ht="12.75" customHeight="1">
      <c r="A252" s="7"/>
      <c r="B252" s="7"/>
      <c r="C252" s="7"/>
      <c r="D252" s="7"/>
      <c r="E252" s="7"/>
      <c r="F252" s="7"/>
      <c r="G252" s="7"/>
      <c r="H252" s="7"/>
    </row>
    <row r="253" spans="1:8" ht="12.75" customHeight="1">
      <c r="A253" s="7"/>
      <c r="B253" s="7"/>
      <c r="C253" s="7"/>
      <c r="D253" s="7"/>
      <c r="E253" s="7"/>
      <c r="F253" s="7"/>
      <c r="G253" s="7"/>
      <c r="H253" s="7"/>
    </row>
    <row r="254" spans="1:8" ht="12.75" customHeight="1">
      <c r="A254" s="7"/>
      <c r="B254" s="7"/>
      <c r="C254" s="7"/>
      <c r="D254" s="7"/>
      <c r="E254" s="7"/>
      <c r="F254" s="7"/>
      <c r="G254" s="7"/>
      <c r="H254" s="7"/>
    </row>
    <row r="255" spans="1:8" ht="12.75" customHeight="1">
      <c r="A255" s="7"/>
      <c r="B255" s="7"/>
      <c r="C255" s="7"/>
      <c r="D255" s="7"/>
      <c r="E255" s="7"/>
      <c r="F255" s="7"/>
      <c r="G255" s="7"/>
      <c r="H255" s="7"/>
    </row>
    <row r="256" spans="1:8" ht="12.75" customHeight="1">
      <c r="A256" s="7"/>
      <c r="B256" s="7"/>
      <c r="C256" s="7"/>
      <c r="D256" s="7"/>
      <c r="E256" s="7"/>
      <c r="F256" s="7"/>
      <c r="G256" s="7"/>
      <c r="H256" s="7"/>
    </row>
    <row r="257" spans="1:8" ht="12.75" customHeight="1">
      <c r="A257" s="7"/>
      <c r="B257" s="7"/>
      <c r="C257" s="7"/>
      <c r="D257" s="7"/>
      <c r="E257" s="7"/>
      <c r="F257" s="7"/>
      <c r="G257" s="7"/>
      <c r="H257" s="7"/>
    </row>
    <row r="258" spans="1:8" ht="12.75" customHeight="1">
      <c r="A258" s="7"/>
      <c r="B258" s="7"/>
      <c r="C258" s="7"/>
      <c r="D258" s="7"/>
      <c r="E258" s="7"/>
      <c r="F258" s="7"/>
      <c r="G258" s="7"/>
      <c r="H258" s="7"/>
    </row>
    <row r="259" spans="1:8" ht="12.75" customHeight="1">
      <c r="A259" s="7"/>
      <c r="B259" s="7"/>
      <c r="C259" s="7"/>
      <c r="D259" s="7"/>
      <c r="E259" s="7"/>
      <c r="F259" s="7"/>
      <c r="G259" s="7"/>
      <c r="H259" s="7"/>
    </row>
    <row r="260" spans="1:8" ht="12.75" customHeight="1">
      <c r="A260" s="7"/>
      <c r="B260" s="7"/>
      <c r="C260" s="7"/>
      <c r="D260" s="7"/>
      <c r="E260" s="7"/>
      <c r="F260" s="7"/>
      <c r="G260" s="7"/>
      <c r="H260" s="7"/>
    </row>
    <row r="261" spans="1:8" ht="12.75" customHeight="1">
      <c r="A261" s="7"/>
      <c r="B261" s="7"/>
      <c r="C261" s="7"/>
      <c r="D261" s="7"/>
      <c r="E261" s="7"/>
      <c r="F261" s="7"/>
      <c r="G261" s="7"/>
      <c r="H261" s="7"/>
    </row>
    <row r="262" spans="1:8" ht="12.75" customHeight="1">
      <c r="A262" s="7"/>
      <c r="B262" s="7"/>
      <c r="C262" s="7"/>
      <c r="D262" s="7"/>
      <c r="E262" s="7"/>
      <c r="F262" s="7"/>
      <c r="G262" s="7"/>
      <c r="H262" s="7"/>
    </row>
    <row r="263" spans="1:8" ht="12.75" customHeight="1">
      <c r="A263" s="7"/>
      <c r="B263" s="7"/>
      <c r="C263" s="7"/>
      <c r="D263" s="7"/>
      <c r="E263" s="7"/>
      <c r="F263" s="7"/>
      <c r="G263" s="7"/>
      <c r="H263" s="7"/>
    </row>
    <row r="264" spans="1:8" ht="12.75" customHeight="1">
      <c r="A264" s="7"/>
      <c r="B264" s="7"/>
      <c r="C264" s="7"/>
      <c r="D264" s="7"/>
      <c r="E264" s="7"/>
      <c r="F264" s="7"/>
      <c r="G264" s="7"/>
      <c r="H264" s="7"/>
    </row>
    <row r="265" spans="1:8" ht="12.75" customHeight="1">
      <c r="A265" s="7"/>
      <c r="B265" s="7"/>
      <c r="C265" s="7"/>
      <c r="D265" s="7"/>
      <c r="E265" s="7"/>
      <c r="F265" s="7"/>
      <c r="G265" s="7"/>
      <c r="H265" s="7"/>
    </row>
    <row r="266" spans="1:8" ht="12.75" customHeight="1">
      <c r="A266" s="7"/>
      <c r="B266" s="7"/>
      <c r="C266" s="7"/>
      <c r="D266" s="7"/>
      <c r="E266" s="7"/>
      <c r="F266" s="7"/>
      <c r="G266" s="7"/>
      <c r="H266" s="7"/>
    </row>
    <row r="267" spans="1:8" ht="12.75" customHeight="1">
      <c r="A267" s="7"/>
      <c r="B267" s="7"/>
      <c r="C267" s="7"/>
      <c r="D267" s="7"/>
      <c r="E267" s="7"/>
      <c r="F267" s="7"/>
      <c r="G267" s="7"/>
      <c r="H267" s="7"/>
    </row>
    <row r="268" spans="1:8" ht="12.75" customHeight="1">
      <c r="A268" s="7"/>
      <c r="B268" s="7"/>
      <c r="C268" s="7"/>
      <c r="D268" s="7"/>
      <c r="E268" s="7"/>
      <c r="F268" s="7"/>
      <c r="G268" s="7"/>
      <c r="H268" s="7"/>
    </row>
    <row r="269" spans="1:8" ht="12.75" customHeight="1">
      <c r="A269" s="7"/>
      <c r="B269" s="7"/>
      <c r="C269" s="7"/>
      <c r="D269" s="7"/>
      <c r="E269" s="7"/>
      <c r="F269" s="7"/>
      <c r="G269" s="7"/>
      <c r="H269" s="7"/>
    </row>
    <row r="270" spans="1:8" ht="12.75" customHeight="1">
      <c r="A270" s="7"/>
      <c r="B270" s="7"/>
      <c r="C270" s="7"/>
      <c r="D270" s="7"/>
      <c r="E270" s="7"/>
      <c r="F270" s="7"/>
      <c r="G270" s="7"/>
      <c r="H270" s="7"/>
    </row>
    <row r="271" spans="1:8" ht="12.75" customHeight="1">
      <c r="A271" s="7"/>
      <c r="B271" s="7"/>
      <c r="C271" s="7"/>
      <c r="D271" s="7"/>
      <c r="E271" s="7"/>
      <c r="F271" s="7"/>
      <c r="G271" s="7"/>
      <c r="H271" s="7"/>
    </row>
    <row r="272" spans="1:8" ht="12.75" customHeight="1">
      <c r="A272" s="7"/>
      <c r="B272" s="7"/>
      <c r="C272" s="7"/>
      <c r="D272" s="7"/>
      <c r="E272" s="7"/>
      <c r="F272" s="7"/>
      <c r="G272" s="7"/>
      <c r="H272" s="7"/>
    </row>
    <row r="273" spans="1:8" ht="12.75" customHeight="1">
      <c r="A273" s="7"/>
      <c r="B273" s="7"/>
      <c r="C273" s="7"/>
      <c r="D273" s="7"/>
      <c r="E273" s="7"/>
      <c r="F273" s="7"/>
      <c r="G273" s="7"/>
      <c r="H273" s="7"/>
    </row>
    <row r="274" spans="1:8" ht="12.75" customHeight="1">
      <c r="A274" s="7"/>
      <c r="B274" s="7"/>
      <c r="C274" s="7"/>
      <c r="D274" s="7"/>
      <c r="E274" s="7"/>
      <c r="F274" s="7"/>
      <c r="G274" s="7"/>
      <c r="H274" s="7"/>
    </row>
    <row r="275" spans="1:8" ht="12.75" customHeight="1">
      <c r="A275" s="7"/>
      <c r="B275" s="7"/>
      <c r="C275" s="7"/>
      <c r="D275" s="7"/>
      <c r="E275" s="7"/>
      <c r="F275" s="7"/>
      <c r="G275" s="7"/>
      <c r="H275" s="7"/>
    </row>
    <row r="276" spans="1:8" ht="12.75" customHeight="1">
      <c r="A276" s="7"/>
      <c r="B276" s="7"/>
      <c r="C276" s="7"/>
      <c r="D276" s="7"/>
      <c r="E276" s="7"/>
      <c r="F276" s="7"/>
      <c r="G276" s="7"/>
      <c r="H276" s="7"/>
    </row>
    <row r="277" spans="1:8" ht="12.75" customHeight="1">
      <c r="A277" s="7"/>
      <c r="B277" s="7"/>
      <c r="C277" s="7"/>
      <c r="D277" s="7"/>
      <c r="E277" s="7"/>
      <c r="F277" s="7"/>
      <c r="G277" s="7"/>
      <c r="H277" s="7"/>
    </row>
    <row r="278" spans="1:8" ht="12.75" customHeight="1">
      <c r="A278" s="7"/>
      <c r="B278" s="7"/>
      <c r="C278" s="7"/>
      <c r="D278" s="7"/>
      <c r="E278" s="7"/>
      <c r="F278" s="7"/>
      <c r="G278" s="7"/>
      <c r="H278" s="7"/>
    </row>
    <row r="279" spans="1:8" ht="12.75" customHeight="1">
      <c r="A279" s="7"/>
      <c r="B279" s="7"/>
      <c r="C279" s="7"/>
      <c r="D279" s="7"/>
      <c r="E279" s="7"/>
      <c r="F279" s="7"/>
      <c r="G279" s="7"/>
      <c r="H279" s="7"/>
    </row>
    <row r="280" spans="1:8" ht="12.75" customHeight="1">
      <c r="A280" s="7"/>
      <c r="B280" s="7"/>
      <c r="C280" s="7"/>
      <c r="D280" s="7"/>
      <c r="E280" s="7"/>
      <c r="F280" s="7"/>
      <c r="G280" s="7"/>
      <c r="H280" s="7"/>
    </row>
    <row r="281" spans="1:8" ht="12.75" customHeight="1">
      <c r="A281" s="7"/>
      <c r="B281" s="7"/>
      <c r="C281" s="7"/>
      <c r="D281" s="7"/>
      <c r="E281" s="7"/>
      <c r="F281" s="7"/>
      <c r="G281" s="7"/>
      <c r="H281" s="7"/>
    </row>
    <row r="282" spans="1:8" ht="12.75" customHeight="1">
      <c r="A282" s="7"/>
      <c r="B282" s="7"/>
      <c r="C282" s="7"/>
      <c r="D282" s="7"/>
      <c r="E282" s="7"/>
      <c r="F282" s="7"/>
      <c r="G282" s="7"/>
      <c r="H282" s="7"/>
    </row>
    <row r="283" spans="1:8" ht="12.75" customHeight="1">
      <c r="A283" s="7"/>
      <c r="B283" s="7"/>
      <c r="C283" s="7"/>
      <c r="D283" s="7"/>
      <c r="E283" s="7"/>
      <c r="F283" s="7"/>
      <c r="G283" s="7"/>
      <c r="H283" s="7"/>
    </row>
    <row r="284" spans="1:8" ht="12.75" customHeight="1">
      <c r="A284" s="7"/>
      <c r="B284" s="7"/>
      <c r="C284" s="7"/>
      <c r="D284" s="7"/>
      <c r="E284" s="7"/>
      <c r="F284" s="7"/>
      <c r="G284" s="7"/>
      <c r="H284" s="7"/>
    </row>
    <row r="285" spans="1:8" ht="12.75" customHeight="1">
      <c r="A285" s="7"/>
      <c r="B285" s="7"/>
      <c r="C285" s="7"/>
      <c r="D285" s="7"/>
      <c r="E285" s="7"/>
      <c r="F285" s="7"/>
      <c r="G285" s="7"/>
      <c r="H285" s="7"/>
    </row>
    <row r="286" spans="1:8" ht="12.75" customHeight="1">
      <c r="A286" s="7"/>
      <c r="B286" s="7"/>
      <c r="C286" s="7"/>
      <c r="D286" s="7"/>
      <c r="E286" s="7"/>
      <c r="F286" s="7"/>
      <c r="G286" s="7"/>
      <c r="H286" s="7"/>
    </row>
    <row r="287" spans="1:8" ht="12.75" customHeight="1">
      <c r="A287" s="7"/>
      <c r="B287" s="7"/>
      <c r="C287" s="7"/>
      <c r="D287" s="7"/>
      <c r="E287" s="7"/>
      <c r="F287" s="7"/>
      <c r="G287" s="7"/>
      <c r="H287" s="7"/>
    </row>
    <row r="288" spans="1:8" ht="12.75" customHeight="1">
      <c r="A288" s="7"/>
      <c r="B288" s="7"/>
      <c r="C288" s="7"/>
      <c r="D288" s="7"/>
      <c r="E288" s="7"/>
      <c r="F288" s="7"/>
      <c r="G288" s="7"/>
      <c r="H288" s="7"/>
    </row>
    <row r="289" spans="1:8" ht="12.75" customHeight="1">
      <c r="A289" s="7"/>
      <c r="B289" s="7"/>
      <c r="C289" s="7"/>
      <c r="D289" s="7"/>
      <c r="E289" s="7"/>
      <c r="F289" s="7"/>
      <c r="G289" s="7"/>
      <c r="H289" s="7"/>
    </row>
    <row r="290" spans="1:8" ht="12.75" customHeight="1">
      <c r="A290" s="7"/>
      <c r="B290" s="7"/>
      <c r="C290" s="7"/>
      <c r="D290" s="7"/>
      <c r="E290" s="7"/>
      <c r="F290" s="7"/>
      <c r="G290" s="7"/>
      <c r="H290" s="7"/>
    </row>
    <row r="291" spans="1:8" ht="12.75" customHeight="1">
      <c r="A291" s="7"/>
      <c r="B291" s="7"/>
      <c r="C291" s="7"/>
      <c r="D291" s="7"/>
      <c r="E291" s="7"/>
      <c r="F291" s="7"/>
      <c r="G291" s="7"/>
      <c r="H291" s="7"/>
    </row>
    <row r="292" spans="1:8" ht="12.75" customHeight="1">
      <c r="A292" s="7"/>
      <c r="B292" s="7"/>
      <c r="C292" s="7"/>
      <c r="D292" s="7"/>
      <c r="E292" s="7"/>
      <c r="F292" s="7"/>
      <c r="G292" s="7"/>
      <c r="H292" s="7"/>
    </row>
    <row r="293" spans="1:8" ht="12.75" customHeight="1">
      <c r="A293" s="7"/>
      <c r="B293" s="7"/>
      <c r="C293" s="7"/>
      <c r="D293" s="7"/>
      <c r="E293" s="7"/>
      <c r="F293" s="7"/>
      <c r="G293" s="7"/>
      <c r="H293" s="7"/>
    </row>
    <row r="294" spans="1:8" ht="12.75" customHeight="1">
      <c r="A294" s="7"/>
      <c r="B294" s="7"/>
      <c r="C294" s="7"/>
      <c r="D294" s="7"/>
      <c r="E294" s="7"/>
      <c r="F294" s="7"/>
      <c r="G294" s="7"/>
      <c r="H294" s="7"/>
    </row>
    <row r="295" spans="1:8" ht="12.75" customHeight="1">
      <c r="A295" s="7"/>
      <c r="B295" s="7"/>
      <c r="C295" s="7"/>
      <c r="D295" s="7"/>
      <c r="E295" s="7"/>
      <c r="F295" s="7"/>
      <c r="G295" s="7"/>
      <c r="H295" s="7"/>
    </row>
    <row r="296" spans="1:8" ht="12.75" customHeight="1">
      <c r="A296" s="7"/>
      <c r="B296" s="7"/>
      <c r="C296" s="7"/>
      <c r="D296" s="7"/>
      <c r="E296" s="7"/>
      <c r="F296" s="7"/>
      <c r="G296" s="7"/>
      <c r="H296" s="7"/>
    </row>
    <row r="297" spans="1:8" ht="12.75" customHeight="1">
      <c r="A297" s="7"/>
      <c r="B297" s="7"/>
      <c r="C297" s="7"/>
      <c r="D297" s="7"/>
      <c r="E297" s="7"/>
      <c r="F297" s="7"/>
      <c r="G297" s="7"/>
      <c r="H297" s="7"/>
    </row>
    <row r="298" spans="1:8" ht="12.75" customHeight="1">
      <c r="A298" s="7"/>
      <c r="B298" s="7"/>
      <c r="C298" s="7"/>
      <c r="D298" s="7"/>
      <c r="E298" s="7"/>
      <c r="F298" s="7"/>
      <c r="G298" s="7"/>
      <c r="H298" s="7"/>
    </row>
    <row r="299" spans="1:8" ht="12.75" customHeight="1">
      <c r="A299" s="7"/>
      <c r="B299" s="7"/>
      <c r="C299" s="7"/>
      <c r="D299" s="7"/>
      <c r="E299" s="7"/>
      <c r="F299" s="7"/>
      <c r="G299" s="7"/>
      <c r="H299" s="7"/>
    </row>
    <row r="300" spans="1:8" ht="12.75" customHeight="1">
      <c r="A300" s="7"/>
      <c r="B300" s="7"/>
      <c r="C300" s="7"/>
      <c r="D300" s="7"/>
      <c r="E300" s="7"/>
      <c r="F300" s="7"/>
      <c r="G300" s="7"/>
      <c r="H300" s="7"/>
    </row>
    <row r="301" spans="1:8" ht="12.75" customHeight="1">
      <c r="A301" s="7"/>
      <c r="B301" s="7"/>
      <c r="C301" s="7"/>
      <c r="D301" s="7"/>
      <c r="E301" s="7"/>
      <c r="F301" s="7"/>
      <c r="G301" s="7"/>
      <c r="H301" s="7"/>
    </row>
    <row r="302" spans="1:8" ht="12.75" customHeight="1">
      <c r="A302" s="7"/>
      <c r="B302" s="7"/>
      <c r="C302" s="7"/>
      <c r="D302" s="7"/>
      <c r="E302" s="7"/>
      <c r="F302" s="7"/>
      <c r="G302" s="7"/>
      <c r="H302" s="7"/>
    </row>
    <row r="303" spans="1:8" ht="12.75" customHeight="1">
      <c r="A303" s="7"/>
      <c r="B303" s="7"/>
      <c r="C303" s="7"/>
      <c r="D303" s="7"/>
      <c r="E303" s="7"/>
      <c r="F303" s="7"/>
      <c r="G303" s="7"/>
      <c r="H303" s="7"/>
    </row>
    <row r="304" spans="1:8" ht="12.75" customHeight="1">
      <c r="A304" s="7"/>
      <c r="B304" s="7"/>
      <c r="C304" s="7"/>
      <c r="D304" s="7"/>
      <c r="E304" s="7"/>
      <c r="F304" s="7"/>
      <c r="G304" s="7"/>
      <c r="H304" s="7"/>
    </row>
    <row r="305" spans="1:8" ht="12.75" customHeight="1">
      <c r="A305" s="7"/>
      <c r="B305" s="7"/>
      <c r="C305" s="7"/>
      <c r="D305" s="7"/>
      <c r="E305" s="7"/>
      <c r="F305" s="7"/>
      <c r="G305" s="7"/>
      <c r="H305" s="7"/>
    </row>
    <row r="306" spans="1:8" ht="12.75" customHeight="1">
      <c r="A306" s="7"/>
      <c r="B306" s="7"/>
      <c r="C306" s="7"/>
      <c r="D306" s="7"/>
      <c r="E306" s="7"/>
      <c r="F306" s="7"/>
      <c r="G306" s="7"/>
      <c r="H306" s="7"/>
    </row>
    <row r="307" spans="1:8" ht="12.75" customHeight="1">
      <c r="A307" s="7"/>
      <c r="B307" s="7"/>
      <c r="C307" s="7"/>
      <c r="D307" s="7"/>
      <c r="E307" s="7"/>
      <c r="F307" s="7"/>
      <c r="G307" s="7"/>
      <c r="H307" s="7"/>
    </row>
    <row r="308" spans="1:8" ht="12.75" customHeight="1">
      <c r="A308" s="7"/>
      <c r="B308" s="7"/>
      <c r="C308" s="7"/>
      <c r="D308" s="7"/>
      <c r="E308" s="7"/>
      <c r="F308" s="7"/>
      <c r="G308" s="7"/>
      <c r="H308" s="7"/>
    </row>
    <row r="309" spans="1:8" ht="12.75" customHeight="1">
      <c r="A309" s="7"/>
      <c r="B309" s="7"/>
      <c r="C309" s="7"/>
      <c r="D309" s="7"/>
      <c r="E309" s="7"/>
      <c r="F309" s="7"/>
      <c r="G309" s="7"/>
      <c r="H309" s="7"/>
    </row>
    <row r="310" spans="1:8" ht="12.75" customHeight="1">
      <c r="A310" s="7"/>
      <c r="B310" s="7"/>
      <c r="C310" s="7"/>
      <c r="D310" s="7"/>
      <c r="E310" s="7"/>
      <c r="F310" s="7"/>
      <c r="G310" s="7"/>
      <c r="H310" s="7"/>
    </row>
    <row r="311" spans="1:8" ht="12.75" customHeight="1">
      <c r="A311" s="7"/>
      <c r="B311" s="7"/>
      <c r="C311" s="7"/>
      <c r="D311" s="7"/>
      <c r="E311" s="7"/>
      <c r="F311" s="7"/>
      <c r="G311" s="7"/>
      <c r="H311" s="7"/>
    </row>
    <row r="312" spans="1:8" ht="12.75" customHeight="1">
      <c r="A312" s="7"/>
      <c r="B312" s="7"/>
      <c r="C312" s="7"/>
      <c r="D312" s="7"/>
      <c r="E312" s="7"/>
      <c r="F312" s="7"/>
      <c r="G312" s="7"/>
      <c r="H312" s="7"/>
    </row>
    <row r="313" spans="1:8" ht="12.75" customHeight="1">
      <c r="A313" s="7"/>
      <c r="B313" s="7"/>
      <c r="C313" s="7"/>
      <c r="D313" s="7"/>
      <c r="E313" s="7"/>
      <c r="F313" s="7"/>
      <c r="G313" s="7"/>
      <c r="H313" s="7"/>
    </row>
    <row r="314" spans="1:8" ht="12.75" customHeight="1">
      <c r="A314" s="7"/>
      <c r="B314" s="7"/>
      <c r="C314" s="7"/>
      <c r="D314" s="7"/>
      <c r="E314" s="7"/>
      <c r="F314" s="7"/>
      <c r="G314" s="7"/>
      <c r="H314" s="7"/>
    </row>
    <row r="315" spans="1:8" ht="12.75" customHeight="1">
      <c r="A315" s="7"/>
      <c r="B315" s="7"/>
      <c r="C315" s="7"/>
      <c r="D315" s="7"/>
      <c r="E315" s="7"/>
      <c r="F315" s="7"/>
      <c r="G315" s="7"/>
      <c r="H315" s="7"/>
    </row>
    <row r="316" spans="1:8" ht="12.75" customHeight="1">
      <c r="A316" s="7"/>
      <c r="B316" s="7"/>
      <c r="C316" s="7"/>
      <c r="D316" s="7"/>
      <c r="E316" s="7"/>
      <c r="F316" s="7"/>
      <c r="G316" s="7"/>
      <c r="H316" s="7"/>
    </row>
    <row r="317" spans="1:8" ht="12.75" customHeight="1">
      <c r="A317" s="7"/>
      <c r="B317" s="7"/>
      <c r="C317" s="7"/>
      <c r="D317" s="7"/>
      <c r="E317" s="7"/>
      <c r="F317" s="7"/>
      <c r="G317" s="7"/>
      <c r="H317" s="7"/>
    </row>
    <row r="318" spans="1:8" ht="12.75" customHeight="1">
      <c r="A318" s="7"/>
      <c r="B318" s="7"/>
      <c r="C318" s="7"/>
      <c r="D318" s="7"/>
      <c r="E318" s="7"/>
      <c r="F318" s="7"/>
      <c r="G318" s="7"/>
      <c r="H318" s="7"/>
    </row>
    <row r="319" spans="1:8" ht="12.75" customHeight="1">
      <c r="A319" s="7"/>
      <c r="B319" s="7"/>
      <c r="C319" s="7"/>
      <c r="D319" s="7"/>
      <c r="E319" s="7"/>
      <c r="F319" s="7"/>
      <c r="G319" s="7"/>
      <c r="H319" s="7"/>
    </row>
    <row r="320" spans="1:8" ht="12.75" customHeight="1">
      <c r="A320" s="7"/>
      <c r="B320" s="7"/>
      <c r="C320" s="7"/>
      <c r="D320" s="7"/>
      <c r="E320" s="7"/>
      <c r="F320" s="7"/>
      <c r="G320" s="7"/>
      <c r="H320" s="7"/>
    </row>
    <row r="321" spans="1:8" ht="12.75" customHeight="1">
      <c r="A321" s="7"/>
      <c r="B321" s="7"/>
      <c r="C321" s="7"/>
      <c r="D321" s="7"/>
      <c r="E321" s="7"/>
      <c r="F321" s="7"/>
      <c r="G321" s="7"/>
      <c r="H321" s="7"/>
    </row>
    <row r="322" spans="1:8" ht="12.75" customHeight="1">
      <c r="A322" s="7"/>
      <c r="B322" s="7"/>
      <c r="C322" s="7"/>
      <c r="D322" s="7"/>
      <c r="E322" s="7"/>
      <c r="F322" s="7"/>
      <c r="G322" s="7"/>
      <c r="H322" s="7"/>
    </row>
    <row r="323" spans="1:8" ht="12.75" customHeight="1">
      <c r="A323" s="7"/>
      <c r="B323" s="7"/>
      <c r="C323" s="7"/>
      <c r="D323" s="7"/>
      <c r="E323" s="7"/>
      <c r="F323" s="7"/>
      <c r="G323" s="7"/>
      <c r="H323" s="7"/>
    </row>
    <row r="324" spans="1:8" ht="12.75" customHeight="1">
      <c r="A324" s="7"/>
      <c r="B324" s="7"/>
      <c r="C324" s="7"/>
      <c r="D324" s="7"/>
      <c r="E324" s="7"/>
      <c r="F324" s="7"/>
      <c r="G324" s="7"/>
      <c r="H324" s="7"/>
    </row>
    <row r="325" spans="1:8" ht="12.75" customHeight="1">
      <c r="A325" s="7"/>
      <c r="B325" s="7"/>
      <c r="C325" s="7"/>
      <c r="D325" s="7"/>
      <c r="E325" s="7"/>
      <c r="F325" s="7"/>
      <c r="G325" s="7"/>
      <c r="H325" s="7"/>
    </row>
    <row r="326" spans="1:8" ht="12.75" customHeight="1">
      <c r="A326" s="7"/>
      <c r="B326" s="7"/>
      <c r="C326" s="7"/>
      <c r="D326" s="7"/>
      <c r="E326" s="7"/>
      <c r="F326" s="7"/>
      <c r="G326" s="7"/>
      <c r="H326" s="7"/>
    </row>
    <row r="327" spans="1:8" ht="12.75" customHeight="1">
      <c r="A327" s="7"/>
      <c r="B327" s="7"/>
      <c r="C327" s="7"/>
      <c r="D327" s="7"/>
      <c r="E327" s="7"/>
      <c r="F327" s="7"/>
      <c r="G327" s="7"/>
      <c r="H327" s="7"/>
    </row>
    <row r="328" spans="1:8" ht="12.75" customHeight="1">
      <c r="A328" s="7"/>
      <c r="B328" s="7"/>
      <c r="C328" s="7"/>
      <c r="D328" s="7"/>
      <c r="E328" s="7"/>
      <c r="F328" s="7"/>
      <c r="G328" s="7"/>
      <c r="H328" s="7"/>
    </row>
    <row r="329" spans="1:8" ht="12.75" customHeight="1">
      <c r="A329" s="7"/>
      <c r="B329" s="7"/>
      <c r="C329" s="7"/>
      <c r="D329" s="7"/>
      <c r="E329" s="7"/>
      <c r="F329" s="7"/>
      <c r="G329" s="7"/>
      <c r="H329" s="7"/>
    </row>
    <row r="330" spans="1:8" ht="12.75" customHeight="1">
      <c r="A330" s="7"/>
      <c r="B330" s="7"/>
      <c r="C330" s="7"/>
      <c r="D330" s="7"/>
      <c r="E330" s="7"/>
      <c r="F330" s="7"/>
      <c r="G330" s="7"/>
      <c r="H330" s="7"/>
    </row>
    <row r="331" spans="1:8" ht="12.75" customHeight="1">
      <c r="A331" s="7"/>
      <c r="B331" s="7"/>
      <c r="C331" s="7"/>
      <c r="D331" s="7"/>
      <c r="E331" s="7"/>
      <c r="F331" s="7"/>
      <c r="G331" s="7"/>
      <c r="H331" s="7"/>
    </row>
    <row r="332" spans="1:8" ht="12.75" customHeight="1">
      <c r="A332" s="7"/>
      <c r="B332" s="7"/>
      <c r="C332" s="7"/>
      <c r="D332" s="7"/>
      <c r="E332" s="7"/>
      <c r="F332" s="7"/>
      <c r="G332" s="7"/>
      <c r="H332" s="7"/>
    </row>
    <row r="333" spans="1:8" ht="12.75" customHeight="1">
      <c r="A333" s="7"/>
      <c r="B333" s="7"/>
      <c r="C333" s="7"/>
      <c r="D333" s="7"/>
      <c r="E333" s="7"/>
      <c r="F333" s="7"/>
      <c r="G333" s="7"/>
      <c r="H333" s="7"/>
    </row>
    <row r="334" spans="1:8" ht="12.75" customHeight="1">
      <c r="A334" s="7"/>
      <c r="B334" s="7"/>
      <c r="C334" s="7"/>
      <c r="D334" s="7"/>
      <c r="E334" s="7"/>
      <c r="F334" s="7"/>
      <c r="G334" s="7"/>
      <c r="H334" s="7"/>
    </row>
    <row r="335" spans="1:8" ht="12.75" customHeight="1">
      <c r="A335" s="7"/>
      <c r="B335" s="7"/>
      <c r="C335" s="7"/>
      <c r="D335" s="7"/>
      <c r="E335" s="7"/>
      <c r="F335" s="7"/>
      <c r="G335" s="7"/>
      <c r="H335" s="7"/>
    </row>
    <row r="336" spans="1:8" ht="12.75" customHeight="1">
      <c r="A336" s="7"/>
      <c r="B336" s="7"/>
      <c r="C336" s="7"/>
      <c r="D336" s="7"/>
      <c r="E336" s="7"/>
      <c r="F336" s="7"/>
      <c r="G336" s="7"/>
      <c r="H336" s="7"/>
    </row>
    <row r="337" spans="1:8" ht="12.75" customHeight="1">
      <c r="A337" s="7"/>
      <c r="B337" s="7"/>
      <c r="C337" s="7"/>
      <c r="D337" s="7"/>
      <c r="E337" s="7"/>
      <c r="F337" s="7"/>
      <c r="G337" s="7"/>
      <c r="H337" s="7"/>
    </row>
    <row r="338" spans="1:8" ht="12.75" customHeight="1">
      <c r="A338" s="7"/>
      <c r="B338" s="7"/>
      <c r="C338" s="7"/>
      <c r="D338" s="7"/>
      <c r="E338" s="7"/>
      <c r="F338" s="7"/>
      <c r="G338" s="7"/>
      <c r="H338" s="7"/>
    </row>
    <row r="339" spans="1:8" ht="12.75" customHeight="1">
      <c r="A339" s="7"/>
      <c r="B339" s="7"/>
      <c r="C339" s="7"/>
      <c r="D339" s="7"/>
      <c r="E339" s="7"/>
      <c r="F339" s="7"/>
      <c r="G339" s="7"/>
      <c r="H339" s="7"/>
    </row>
    <row r="340" spans="1:8" ht="12.75" customHeight="1">
      <c r="A340" s="7"/>
      <c r="B340" s="7"/>
      <c r="C340" s="7"/>
      <c r="D340" s="7"/>
      <c r="E340" s="7"/>
      <c r="F340" s="7"/>
      <c r="G340" s="7"/>
      <c r="H340" s="7"/>
    </row>
    <row r="341" spans="1:8" ht="12.75" customHeight="1">
      <c r="A341" s="7"/>
      <c r="B341" s="7"/>
      <c r="C341" s="7"/>
      <c r="D341" s="7"/>
      <c r="E341" s="7"/>
      <c r="F341" s="7"/>
      <c r="G341" s="7"/>
      <c r="H341" s="7"/>
    </row>
    <row r="342" spans="1:8" ht="12.75" customHeight="1">
      <c r="A342" s="7"/>
      <c r="B342" s="7"/>
      <c r="C342" s="7"/>
      <c r="D342" s="7"/>
      <c r="E342" s="7"/>
      <c r="F342" s="7"/>
      <c r="G342" s="7"/>
      <c r="H342" s="7"/>
    </row>
    <row r="343" spans="1:8" ht="12.75" customHeight="1">
      <c r="A343" s="7"/>
      <c r="B343" s="7"/>
      <c r="C343" s="7"/>
      <c r="D343" s="7"/>
      <c r="E343" s="7"/>
      <c r="F343" s="7"/>
      <c r="G343" s="7"/>
      <c r="H343" s="7"/>
    </row>
    <row r="344" spans="1:8" ht="12.75" customHeight="1">
      <c r="A344" s="7"/>
      <c r="B344" s="7"/>
      <c r="C344" s="7"/>
      <c r="D344" s="7"/>
      <c r="E344" s="7"/>
      <c r="F344" s="7"/>
      <c r="G344" s="7"/>
      <c r="H344" s="7"/>
    </row>
    <row r="345" spans="1:8" ht="12.75" customHeight="1">
      <c r="A345" s="7"/>
      <c r="B345" s="7"/>
      <c r="C345" s="7"/>
      <c r="D345" s="7"/>
      <c r="E345" s="7"/>
      <c r="F345" s="7"/>
      <c r="G345" s="7"/>
      <c r="H345" s="7"/>
    </row>
    <row r="346" spans="1:8" ht="12.75" customHeight="1">
      <c r="A346" s="7"/>
      <c r="B346" s="7"/>
      <c r="C346" s="7"/>
      <c r="D346" s="7"/>
      <c r="E346" s="7"/>
      <c r="F346" s="7"/>
      <c r="G346" s="7"/>
      <c r="H346" s="7"/>
    </row>
    <row r="347" spans="1:8" ht="12.75" customHeight="1">
      <c r="A347" s="7"/>
      <c r="B347" s="7"/>
      <c r="C347" s="7"/>
      <c r="D347" s="7"/>
      <c r="E347" s="7"/>
      <c r="F347" s="7"/>
      <c r="G347" s="7"/>
      <c r="H347" s="7"/>
    </row>
    <row r="348" spans="1:8" ht="12.75" customHeight="1">
      <c r="A348" s="7"/>
      <c r="B348" s="7"/>
      <c r="C348" s="7"/>
      <c r="D348" s="7"/>
      <c r="E348" s="7"/>
      <c r="F348" s="7"/>
      <c r="G348" s="7"/>
      <c r="H348" s="7"/>
    </row>
    <row r="349" spans="1:8" ht="12.75" customHeight="1">
      <c r="A349" s="7"/>
      <c r="B349" s="7"/>
      <c r="C349" s="7"/>
      <c r="D349" s="7"/>
      <c r="E349" s="7"/>
      <c r="F349" s="7"/>
      <c r="G349" s="7"/>
      <c r="H349" s="7"/>
    </row>
    <row r="350" spans="1:8" ht="12.75" customHeight="1">
      <c r="A350" s="7"/>
      <c r="B350" s="7"/>
      <c r="C350" s="7"/>
      <c r="D350" s="7"/>
      <c r="E350" s="7"/>
      <c r="F350" s="7"/>
      <c r="G350" s="7"/>
      <c r="H350" s="7"/>
    </row>
    <row r="351" spans="1:8" ht="12.75" customHeight="1">
      <c r="A351" s="7"/>
      <c r="B351" s="7"/>
      <c r="C351" s="7"/>
      <c r="D351" s="7"/>
      <c r="E351" s="7"/>
      <c r="F351" s="7"/>
      <c r="G351" s="7"/>
      <c r="H351" s="7"/>
    </row>
    <row r="352" spans="1:8" ht="12.75" customHeight="1">
      <c r="A352" s="7"/>
      <c r="B352" s="7"/>
      <c r="C352" s="7"/>
      <c r="D352" s="7"/>
      <c r="E352" s="7"/>
      <c r="F352" s="7"/>
      <c r="G352" s="7"/>
      <c r="H352" s="7"/>
    </row>
    <row r="353" spans="1:8" ht="12.75" customHeight="1">
      <c r="A353" s="7"/>
      <c r="B353" s="7"/>
      <c r="C353" s="7"/>
      <c r="D353" s="7"/>
      <c r="E353" s="7"/>
      <c r="F353" s="7"/>
      <c r="G353" s="7"/>
      <c r="H353" s="7"/>
    </row>
    <row r="354" spans="1:8" ht="12.75" customHeight="1">
      <c r="A354" s="7"/>
      <c r="B354" s="7"/>
      <c r="C354" s="7"/>
      <c r="D354" s="7"/>
      <c r="E354" s="7"/>
      <c r="F354" s="7"/>
      <c r="G354" s="7"/>
      <c r="H354" s="7"/>
    </row>
    <row r="355" spans="1:8" ht="12.75" customHeight="1">
      <c r="A355" s="7"/>
      <c r="B355" s="7"/>
      <c r="C355" s="7"/>
      <c r="D355" s="7"/>
      <c r="E355" s="7"/>
      <c r="F355" s="7"/>
      <c r="G355" s="7"/>
      <c r="H355" s="7"/>
    </row>
    <row r="356" spans="1:8" ht="12.75" customHeight="1">
      <c r="A356" s="7"/>
      <c r="B356" s="7"/>
      <c r="C356" s="7"/>
      <c r="D356" s="7"/>
      <c r="E356" s="7"/>
      <c r="F356" s="7"/>
      <c r="G356" s="7"/>
      <c r="H356" s="7"/>
    </row>
    <row r="357" spans="1:8" ht="12.75" customHeight="1">
      <c r="A357" s="7"/>
      <c r="B357" s="7"/>
      <c r="C357" s="7"/>
      <c r="D357" s="7"/>
      <c r="E357" s="7"/>
      <c r="F357" s="7"/>
      <c r="G357" s="7"/>
      <c r="H357" s="7"/>
    </row>
    <row r="358" spans="1:8" ht="12.75" customHeight="1">
      <c r="A358" s="7"/>
      <c r="B358" s="7"/>
      <c r="C358" s="7"/>
      <c r="D358" s="7"/>
      <c r="E358" s="7"/>
      <c r="F358" s="7"/>
      <c r="G358" s="7"/>
      <c r="H358" s="7"/>
    </row>
    <row r="359" spans="1:8" ht="12.75" customHeight="1">
      <c r="A359" s="7"/>
      <c r="B359" s="7"/>
      <c r="C359" s="7"/>
      <c r="D359" s="7"/>
      <c r="E359" s="7"/>
      <c r="F359" s="7"/>
      <c r="G359" s="7"/>
      <c r="H359" s="7"/>
    </row>
    <row r="360" spans="1:8" ht="12.75" customHeight="1">
      <c r="A360" s="7"/>
      <c r="B360" s="7"/>
      <c r="C360" s="7"/>
      <c r="D360" s="7"/>
      <c r="E360" s="7"/>
      <c r="F360" s="7"/>
      <c r="G360" s="7"/>
      <c r="H360" s="7"/>
    </row>
    <row r="361" spans="1:8" ht="12.75" customHeight="1">
      <c r="A361" s="7"/>
      <c r="B361" s="7"/>
      <c r="C361" s="7"/>
      <c r="D361" s="7"/>
      <c r="E361" s="7"/>
      <c r="F361" s="7"/>
      <c r="G361" s="7"/>
      <c r="H361" s="7"/>
    </row>
    <row r="362" spans="1:8" ht="12.75" customHeight="1">
      <c r="A362" s="7"/>
      <c r="B362" s="7"/>
      <c r="C362" s="7"/>
      <c r="D362" s="7"/>
      <c r="E362" s="7"/>
      <c r="F362" s="7"/>
      <c r="G362" s="7"/>
      <c r="H362" s="7"/>
    </row>
    <row r="363" spans="1:8" ht="12.75" customHeight="1">
      <c r="A363" s="7"/>
      <c r="B363" s="7"/>
      <c r="C363" s="7"/>
      <c r="D363" s="7"/>
      <c r="E363" s="7"/>
      <c r="F363" s="7"/>
      <c r="G363" s="7"/>
      <c r="H363" s="7"/>
    </row>
    <row r="364" spans="1:8" ht="12.75" customHeight="1">
      <c r="A364" s="7"/>
      <c r="B364" s="7"/>
      <c r="C364" s="7"/>
      <c r="D364" s="7"/>
      <c r="E364" s="7"/>
      <c r="F364" s="7"/>
      <c r="G364" s="7"/>
      <c r="H364" s="7"/>
    </row>
    <row r="365" spans="1:8" ht="12.75" customHeight="1">
      <c r="A365" s="7"/>
      <c r="B365" s="7"/>
      <c r="C365" s="7"/>
      <c r="D365" s="7"/>
      <c r="E365" s="7"/>
      <c r="F365" s="7"/>
      <c r="G365" s="7"/>
      <c r="H365" s="7"/>
    </row>
    <row r="366" spans="1:8" ht="12.75" customHeight="1">
      <c r="A366" s="7"/>
      <c r="B366" s="7"/>
      <c r="C366" s="7"/>
      <c r="D366" s="7"/>
      <c r="E366" s="7"/>
      <c r="F366" s="7"/>
      <c r="G366" s="7"/>
      <c r="H366" s="7"/>
    </row>
    <row r="367" spans="1:8" ht="12.75" customHeight="1">
      <c r="A367" s="7"/>
      <c r="B367" s="7"/>
      <c r="C367" s="7"/>
      <c r="D367" s="7"/>
      <c r="E367" s="7"/>
      <c r="F367" s="7"/>
      <c r="G367" s="7"/>
      <c r="H367" s="7"/>
    </row>
    <row r="368" spans="1:8" ht="12.75" customHeight="1">
      <c r="A368" s="7"/>
      <c r="B368" s="7"/>
      <c r="C368" s="7"/>
      <c r="D368" s="7"/>
      <c r="E368" s="7"/>
      <c r="F368" s="7"/>
      <c r="G368" s="7"/>
      <c r="H368" s="7"/>
    </row>
    <row r="369" spans="1:8" ht="12.75" customHeight="1">
      <c r="A369" s="7"/>
      <c r="B369" s="7"/>
      <c r="C369" s="7"/>
      <c r="D369" s="7"/>
      <c r="E369" s="7"/>
      <c r="F369" s="7"/>
      <c r="G369" s="7"/>
      <c r="H369" s="7"/>
    </row>
    <row r="370" spans="1:8" ht="12.75" customHeight="1">
      <c r="A370" s="7"/>
      <c r="B370" s="7"/>
      <c r="C370" s="7"/>
      <c r="D370" s="7"/>
      <c r="E370" s="7"/>
      <c r="F370" s="7"/>
      <c r="G370" s="7"/>
      <c r="H370" s="7"/>
    </row>
    <row r="371" spans="1:8" ht="12.75" customHeight="1">
      <c r="A371" s="7"/>
      <c r="B371" s="7"/>
      <c r="C371" s="7"/>
      <c r="D371" s="7"/>
      <c r="E371" s="7"/>
      <c r="F371" s="7"/>
      <c r="G371" s="7"/>
      <c r="H371" s="7"/>
    </row>
    <row r="372" spans="1:8" ht="12.75" customHeight="1">
      <c r="A372" s="7"/>
      <c r="B372" s="7"/>
      <c r="C372" s="7"/>
      <c r="D372" s="7"/>
      <c r="E372" s="7"/>
      <c r="F372" s="7"/>
      <c r="G372" s="7"/>
      <c r="H372" s="7"/>
    </row>
    <row r="373" spans="1:8" ht="12.75" customHeight="1">
      <c r="A373" s="7"/>
      <c r="B373" s="7"/>
      <c r="C373" s="7"/>
      <c r="D373" s="7"/>
      <c r="E373" s="7"/>
      <c r="F373" s="7"/>
      <c r="G373" s="7"/>
      <c r="H373" s="7"/>
    </row>
    <row r="374" spans="1:8" ht="12.75" customHeight="1">
      <c r="A374" s="7"/>
      <c r="B374" s="7"/>
      <c r="C374" s="7"/>
      <c r="D374" s="7"/>
      <c r="E374" s="7"/>
      <c r="F374" s="7"/>
      <c r="G374" s="7"/>
      <c r="H374" s="7"/>
    </row>
    <row r="375" spans="1:8" ht="12.75" customHeight="1">
      <c r="A375" s="7"/>
      <c r="B375" s="7"/>
      <c r="C375" s="7"/>
      <c r="D375" s="7"/>
      <c r="E375" s="7"/>
      <c r="F375" s="7"/>
      <c r="G375" s="7"/>
      <c r="H375" s="7"/>
    </row>
    <row r="376" spans="1:8" ht="12.75" customHeight="1">
      <c r="A376" s="7"/>
      <c r="B376" s="7"/>
      <c r="C376" s="7"/>
      <c r="D376" s="7"/>
      <c r="E376" s="7"/>
      <c r="F376" s="7"/>
      <c r="G376" s="7"/>
      <c r="H376" s="7"/>
    </row>
    <row r="377" spans="1:8" ht="12.75" customHeight="1">
      <c r="A377" s="7"/>
      <c r="B377" s="7"/>
      <c r="C377" s="7"/>
      <c r="D377" s="7"/>
      <c r="E377" s="7"/>
      <c r="F377" s="7"/>
      <c r="G377" s="7"/>
      <c r="H377" s="7"/>
    </row>
    <row r="378" spans="1:8" ht="12.75" customHeight="1">
      <c r="A378" s="7"/>
      <c r="B378" s="7"/>
      <c r="C378" s="7"/>
      <c r="D378" s="7"/>
      <c r="E378" s="7"/>
      <c r="F378" s="7"/>
      <c r="G378" s="7"/>
      <c r="H378" s="7"/>
    </row>
    <row r="379" spans="1:8" ht="12.75" customHeight="1">
      <c r="A379" s="7"/>
      <c r="B379" s="7"/>
      <c r="C379" s="7"/>
      <c r="D379" s="7"/>
      <c r="E379" s="7"/>
      <c r="F379" s="7"/>
      <c r="G379" s="7"/>
      <c r="H379" s="7"/>
    </row>
    <row r="380" spans="1:8" ht="12.75" customHeight="1">
      <c r="A380" s="7"/>
      <c r="B380" s="7"/>
      <c r="C380" s="7"/>
      <c r="D380" s="7"/>
      <c r="E380" s="7"/>
      <c r="F380" s="7"/>
      <c r="G380" s="7"/>
      <c r="H380" s="7"/>
    </row>
    <row r="381" spans="1:8" ht="12.75" customHeight="1">
      <c r="A381" s="7"/>
      <c r="B381" s="7"/>
      <c r="C381" s="7"/>
      <c r="D381" s="7"/>
      <c r="E381" s="7"/>
      <c r="F381" s="7"/>
      <c r="G381" s="7"/>
      <c r="H381" s="7"/>
    </row>
    <row r="382" spans="1:8" ht="12.75" customHeight="1">
      <c r="A382" s="7"/>
      <c r="B382" s="7"/>
      <c r="C382" s="7"/>
      <c r="D382" s="7"/>
      <c r="E382" s="7"/>
      <c r="F382" s="7"/>
      <c r="G382" s="7"/>
      <c r="H382" s="7"/>
    </row>
    <row r="383" spans="1:8" ht="12.75" customHeight="1">
      <c r="A383" s="7"/>
      <c r="B383" s="7"/>
      <c r="C383" s="7"/>
      <c r="D383" s="7"/>
      <c r="E383" s="7"/>
      <c r="F383" s="7"/>
      <c r="G383" s="7"/>
      <c r="H383" s="7"/>
    </row>
    <row r="384" spans="1:8" ht="12.75" customHeight="1">
      <c r="A384" s="7"/>
      <c r="B384" s="7"/>
      <c r="C384" s="7"/>
      <c r="D384" s="7"/>
      <c r="E384" s="7"/>
      <c r="F384" s="7"/>
      <c r="G384" s="7"/>
      <c r="H384" s="7"/>
    </row>
    <row r="385" spans="1:8" ht="12.75" customHeight="1">
      <c r="A385" s="7"/>
      <c r="B385" s="7"/>
      <c r="C385" s="7"/>
      <c r="D385" s="7"/>
      <c r="E385" s="7"/>
      <c r="F385" s="7"/>
      <c r="G385" s="7"/>
      <c r="H385" s="7"/>
    </row>
    <row r="386" spans="1:8" ht="12.75" customHeight="1">
      <c r="A386" s="7"/>
      <c r="B386" s="7"/>
      <c r="C386" s="7"/>
      <c r="D386" s="7"/>
      <c r="E386" s="7"/>
      <c r="F386" s="7"/>
      <c r="G386" s="7"/>
      <c r="H386" s="7"/>
    </row>
    <row r="387" spans="1:8" ht="12.75" customHeight="1">
      <c r="A387" s="7"/>
      <c r="B387" s="7"/>
      <c r="C387" s="7"/>
      <c r="D387" s="7"/>
      <c r="E387" s="7"/>
      <c r="F387" s="7"/>
      <c r="G387" s="7"/>
      <c r="H387" s="7"/>
    </row>
    <row r="388" spans="1:8" ht="12.75" customHeight="1">
      <c r="A388" s="7"/>
      <c r="B388" s="7"/>
      <c r="C388" s="7"/>
      <c r="D388" s="7"/>
      <c r="E388" s="7"/>
      <c r="F388" s="7"/>
      <c r="G388" s="7"/>
      <c r="H388" s="7"/>
    </row>
    <row r="389" spans="1:8" ht="12.75" customHeight="1">
      <c r="A389" s="7"/>
      <c r="B389" s="7"/>
      <c r="C389" s="7"/>
      <c r="D389" s="7"/>
      <c r="E389" s="7"/>
      <c r="F389" s="7"/>
      <c r="G389" s="7"/>
      <c r="H389" s="7"/>
    </row>
    <row r="390" spans="1:8" ht="12.75" customHeight="1">
      <c r="A390" s="7"/>
      <c r="B390" s="7"/>
      <c r="C390" s="7"/>
      <c r="D390" s="7"/>
      <c r="E390" s="7"/>
      <c r="F390" s="7"/>
      <c r="G390" s="7"/>
      <c r="H390" s="7"/>
    </row>
    <row r="391" spans="1:8" ht="12.75" customHeight="1">
      <c r="A391" s="7"/>
      <c r="B391" s="7"/>
      <c r="C391" s="7"/>
      <c r="D391" s="7"/>
      <c r="E391" s="7"/>
      <c r="F391" s="7"/>
      <c r="G391" s="7"/>
      <c r="H391" s="7"/>
    </row>
    <row r="392" spans="1:8" ht="12.75" customHeight="1">
      <c r="A392" s="7"/>
      <c r="B392" s="7"/>
      <c r="C392" s="7"/>
      <c r="D392" s="7"/>
      <c r="E392" s="7"/>
      <c r="F392" s="7"/>
      <c r="G392" s="7"/>
      <c r="H392" s="7"/>
    </row>
    <row r="393" spans="1:8" ht="12.75" customHeight="1">
      <c r="A393" s="7"/>
      <c r="B393" s="7"/>
      <c r="C393" s="7"/>
      <c r="D393" s="7"/>
      <c r="E393" s="7"/>
      <c r="F393" s="7"/>
      <c r="G393" s="7"/>
      <c r="H393" s="7"/>
    </row>
    <row r="394" spans="1:8" ht="12.75" customHeight="1">
      <c r="A394" s="7"/>
      <c r="B394" s="7"/>
      <c r="C394" s="7"/>
      <c r="D394" s="7"/>
      <c r="E394" s="7"/>
      <c r="F394" s="7"/>
      <c r="G394" s="7"/>
      <c r="H394" s="7"/>
    </row>
    <row r="395" spans="1:8" ht="12.75" customHeight="1">
      <c r="A395" s="7"/>
      <c r="B395" s="7"/>
      <c r="C395" s="7"/>
      <c r="D395" s="7"/>
      <c r="E395" s="7"/>
      <c r="F395" s="7"/>
      <c r="G395" s="7"/>
      <c r="H395" s="7"/>
    </row>
    <row r="396" spans="1:8" ht="12.75" customHeight="1">
      <c r="A396" s="7"/>
      <c r="B396" s="7"/>
      <c r="C396" s="7"/>
      <c r="D396" s="7"/>
      <c r="E396" s="7"/>
      <c r="F396" s="7"/>
      <c r="G396" s="7"/>
      <c r="H396" s="7"/>
    </row>
    <row r="397" spans="1:8" ht="12.75" customHeight="1">
      <c r="A397" s="7"/>
      <c r="B397" s="7"/>
      <c r="C397" s="7"/>
      <c r="D397" s="7"/>
      <c r="E397" s="7"/>
      <c r="F397" s="7"/>
      <c r="G397" s="7"/>
      <c r="H397" s="7"/>
    </row>
    <row r="398" spans="1:8" ht="12.75" customHeight="1">
      <c r="A398" s="7"/>
      <c r="B398" s="7"/>
      <c r="C398" s="7"/>
      <c r="D398" s="7"/>
      <c r="E398" s="7"/>
      <c r="F398" s="7"/>
      <c r="G398" s="7"/>
      <c r="H398" s="7"/>
    </row>
    <row r="399" spans="1:8" ht="12.75" customHeight="1">
      <c r="A399" s="7"/>
      <c r="B399" s="7"/>
      <c r="C399" s="7"/>
      <c r="D399" s="7"/>
      <c r="E399" s="7"/>
      <c r="F399" s="7"/>
      <c r="G399" s="7"/>
      <c r="H399" s="7"/>
    </row>
    <row r="400" spans="1:8" ht="12.75" customHeight="1">
      <c r="A400" s="7"/>
      <c r="B400" s="7"/>
      <c r="C400" s="7"/>
      <c r="D400" s="7"/>
      <c r="E400" s="7"/>
      <c r="F400" s="7"/>
      <c r="G400" s="7"/>
      <c r="H400" s="7"/>
    </row>
    <row r="401" spans="1:8" ht="12.75" customHeight="1">
      <c r="A401" s="7"/>
      <c r="B401" s="7"/>
      <c r="C401" s="7"/>
      <c r="D401" s="7"/>
      <c r="E401" s="7"/>
      <c r="F401" s="7"/>
      <c r="G401" s="7"/>
      <c r="H401" s="7"/>
    </row>
    <row r="402" spans="1:8" ht="12.75" customHeight="1">
      <c r="A402" s="7"/>
      <c r="B402" s="7"/>
      <c r="C402" s="7"/>
      <c r="D402" s="7"/>
      <c r="E402" s="7"/>
      <c r="F402" s="7"/>
      <c r="G402" s="7"/>
      <c r="H402" s="7"/>
    </row>
    <row r="403" spans="1:8" ht="12.75" customHeight="1">
      <c r="A403" s="7"/>
      <c r="B403" s="7"/>
      <c r="C403" s="7"/>
      <c r="D403" s="7"/>
      <c r="E403" s="7"/>
      <c r="F403" s="7"/>
      <c r="G403" s="7"/>
      <c r="H403" s="7"/>
    </row>
    <row r="404" spans="1:8" ht="12.75" customHeight="1">
      <c r="A404" s="7"/>
      <c r="B404" s="7"/>
      <c r="C404" s="7"/>
      <c r="D404" s="7"/>
      <c r="E404" s="7"/>
      <c r="F404" s="7"/>
      <c r="G404" s="7"/>
      <c r="H404" s="7"/>
    </row>
    <row r="405" spans="1:8" ht="12.75" customHeight="1">
      <c r="A405" s="7"/>
      <c r="B405" s="7"/>
      <c r="C405" s="7"/>
      <c r="D405" s="7"/>
      <c r="E405" s="7"/>
      <c r="F405" s="7"/>
      <c r="G405" s="7"/>
      <c r="H405" s="7"/>
    </row>
    <row r="406" spans="1:8" ht="12.75" customHeight="1">
      <c r="A406" s="7"/>
      <c r="B406" s="7"/>
      <c r="C406" s="7"/>
      <c r="D406" s="7"/>
      <c r="E406" s="7"/>
      <c r="F406" s="7"/>
      <c r="G406" s="7"/>
      <c r="H406" s="7"/>
    </row>
    <row r="407" spans="1:8" ht="12.75" customHeight="1">
      <c r="A407" s="7"/>
      <c r="B407" s="7"/>
      <c r="C407" s="7"/>
      <c r="D407" s="7"/>
      <c r="E407" s="7"/>
      <c r="F407" s="7"/>
      <c r="G407" s="7"/>
      <c r="H407" s="7"/>
    </row>
    <row r="408" spans="1:8" ht="12.75" customHeight="1">
      <c r="A408" s="7"/>
      <c r="B408" s="7"/>
      <c r="C408" s="7"/>
      <c r="D408" s="7"/>
      <c r="E408" s="7"/>
      <c r="F408" s="7"/>
      <c r="G408" s="7"/>
      <c r="H408" s="7"/>
    </row>
    <row r="409" spans="1:8" ht="12.75" customHeight="1">
      <c r="A409" s="7"/>
      <c r="B409" s="7"/>
      <c r="C409" s="7"/>
      <c r="D409" s="7"/>
      <c r="E409" s="7"/>
      <c r="F409" s="7"/>
      <c r="G409" s="7"/>
      <c r="H409" s="7"/>
    </row>
    <row r="410" spans="1:8" ht="12.75" customHeight="1">
      <c r="A410" s="7"/>
      <c r="B410" s="7"/>
      <c r="C410" s="7"/>
      <c r="D410" s="7"/>
      <c r="E410" s="7"/>
      <c r="F410" s="7"/>
      <c r="G410" s="7"/>
      <c r="H410" s="7"/>
    </row>
    <row r="411" spans="1:8" ht="12.75" customHeight="1">
      <c r="A411" s="7"/>
      <c r="B411" s="7"/>
      <c r="C411" s="7"/>
      <c r="D411" s="7"/>
      <c r="E411" s="7"/>
      <c r="F411" s="7"/>
      <c r="G411" s="7"/>
      <c r="H411" s="7"/>
    </row>
    <row r="412" spans="1:8" ht="12.75" customHeight="1">
      <c r="A412" s="7"/>
      <c r="B412" s="7"/>
      <c r="C412" s="7"/>
      <c r="D412" s="7"/>
      <c r="E412" s="7"/>
      <c r="F412" s="7"/>
      <c r="G412" s="7"/>
      <c r="H412" s="7"/>
    </row>
    <row r="413" spans="1:8" ht="12.75" customHeight="1">
      <c r="A413" s="7"/>
      <c r="B413" s="7"/>
      <c r="C413" s="7"/>
      <c r="D413" s="7"/>
      <c r="E413" s="7"/>
      <c r="F413" s="7"/>
      <c r="G413" s="7"/>
      <c r="H413" s="7"/>
    </row>
    <row r="414" spans="1:8" ht="12.75" customHeight="1">
      <c r="A414" s="7"/>
      <c r="B414" s="7"/>
      <c r="C414" s="7"/>
      <c r="D414" s="7"/>
      <c r="E414" s="7"/>
      <c r="F414" s="7"/>
      <c r="G414" s="7"/>
      <c r="H414" s="7"/>
    </row>
    <row r="415" spans="1:8" ht="12.75" customHeight="1">
      <c r="A415" s="7"/>
      <c r="B415" s="7"/>
      <c r="C415" s="7"/>
      <c r="D415" s="7"/>
      <c r="E415" s="7"/>
      <c r="F415" s="7"/>
      <c r="G415" s="7"/>
      <c r="H415" s="7"/>
    </row>
    <row r="416" spans="1:8" ht="12.75" customHeight="1">
      <c r="A416" s="7"/>
      <c r="B416" s="7"/>
      <c r="C416" s="7"/>
      <c r="D416" s="7"/>
      <c r="E416" s="7"/>
      <c r="F416" s="7"/>
      <c r="G416" s="7"/>
      <c r="H416" s="7"/>
    </row>
    <row r="417" spans="1:8" ht="12.75" customHeight="1">
      <c r="A417" s="7"/>
      <c r="B417" s="7"/>
      <c r="C417" s="7"/>
      <c r="D417" s="7"/>
      <c r="E417" s="7"/>
      <c r="F417" s="7"/>
      <c r="G417" s="7"/>
      <c r="H417" s="7"/>
    </row>
    <row r="418" spans="1:8" ht="12.75" customHeight="1">
      <c r="A418" s="7"/>
      <c r="B418" s="7"/>
      <c r="C418" s="7"/>
      <c r="D418" s="7"/>
      <c r="E418" s="7"/>
      <c r="F418" s="7"/>
      <c r="G418" s="7"/>
      <c r="H418" s="7"/>
    </row>
    <row r="419" spans="1:8" ht="12.75" customHeight="1">
      <c r="A419" s="7"/>
      <c r="B419" s="7"/>
      <c r="C419" s="7"/>
      <c r="D419" s="7"/>
      <c r="E419" s="7"/>
      <c r="F419" s="7"/>
      <c r="G419" s="7"/>
      <c r="H419" s="7"/>
    </row>
    <row r="420" spans="1:8" ht="12.75" customHeight="1">
      <c r="A420" s="7"/>
      <c r="B420" s="7"/>
      <c r="C420" s="7"/>
      <c r="D420" s="7"/>
      <c r="E420" s="7"/>
      <c r="F420" s="7"/>
      <c r="G420" s="7"/>
      <c r="H420" s="7"/>
    </row>
    <row r="421" spans="1:8" ht="12.75" customHeight="1">
      <c r="A421" s="7"/>
      <c r="B421" s="7"/>
      <c r="C421" s="7"/>
      <c r="D421" s="7"/>
      <c r="E421" s="7"/>
      <c r="F421" s="7"/>
      <c r="G421" s="7"/>
      <c r="H421" s="7"/>
    </row>
    <row r="422" spans="1:8" ht="12.75" customHeight="1">
      <c r="A422" s="7"/>
      <c r="B422" s="7"/>
      <c r="C422" s="7"/>
      <c r="D422" s="7"/>
      <c r="E422" s="7"/>
      <c r="F422" s="7"/>
      <c r="G422" s="7"/>
      <c r="H422" s="7"/>
    </row>
    <row r="423" spans="1:8" ht="12.75" customHeight="1">
      <c r="A423" s="7"/>
      <c r="B423" s="7"/>
      <c r="C423" s="7"/>
      <c r="D423" s="7"/>
      <c r="E423" s="7"/>
      <c r="F423" s="7"/>
      <c r="G423" s="7"/>
      <c r="H423" s="7"/>
    </row>
    <row r="424" spans="1:8" ht="12.75" customHeight="1">
      <c r="A424" s="7"/>
      <c r="B424" s="7"/>
      <c r="C424" s="7"/>
      <c r="D424" s="7"/>
      <c r="E424" s="7"/>
      <c r="F424" s="7"/>
      <c r="G424" s="7"/>
      <c r="H424" s="7"/>
    </row>
    <row r="425" spans="1:8" ht="12.75" customHeight="1">
      <c r="A425" s="7"/>
      <c r="B425" s="7"/>
      <c r="C425" s="7"/>
      <c r="D425" s="7"/>
      <c r="E425" s="7"/>
      <c r="F425" s="7"/>
      <c r="G425" s="7"/>
      <c r="H425" s="7"/>
    </row>
    <row r="426" spans="1:8" ht="12.75" customHeight="1">
      <c r="A426" s="7"/>
      <c r="B426" s="7"/>
      <c r="C426" s="7"/>
      <c r="D426" s="7"/>
      <c r="E426" s="7"/>
      <c r="F426" s="7"/>
      <c r="G426" s="7"/>
      <c r="H426" s="7"/>
    </row>
    <row r="427" spans="1:8" ht="12.75" customHeight="1">
      <c r="A427" s="7"/>
      <c r="B427" s="7"/>
      <c r="C427" s="7"/>
      <c r="D427" s="7"/>
      <c r="E427" s="7"/>
      <c r="F427" s="7"/>
      <c r="G427" s="7"/>
      <c r="H427" s="7"/>
    </row>
    <row r="428" spans="1:8" ht="12.75" customHeight="1">
      <c r="A428" s="7"/>
      <c r="B428" s="7"/>
      <c r="C428" s="7"/>
      <c r="D428" s="7"/>
      <c r="E428" s="7"/>
      <c r="F428" s="7"/>
      <c r="G428" s="7"/>
      <c r="H428" s="7"/>
    </row>
    <row r="429" spans="1:8" ht="12.75" customHeight="1">
      <c r="A429" s="7"/>
      <c r="B429" s="7"/>
      <c r="C429" s="7"/>
      <c r="D429" s="7"/>
      <c r="E429" s="7"/>
      <c r="F429" s="7"/>
      <c r="G429" s="7"/>
      <c r="H429" s="7"/>
    </row>
    <row r="430" spans="1:8" ht="12.75" customHeight="1">
      <c r="A430" s="7"/>
      <c r="B430" s="7"/>
      <c r="C430" s="7"/>
      <c r="D430" s="7"/>
      <c r="E430" s="7"/>
      <c r="F430" s="7"/>
      <c r="G430" s="7"/>
      <c r="H430" s="7"/>
    </row>
    <row r="431" spans="1:8" ht="12.75" customHeight="1">
      <c r="A431" s="7"/>
      <c r="B431" s="7"/>
      <c r="C431" s="7"/>
      <c r="D431" s="7"/>
      <c r="E431" s="7"/>
      <c r="F431" s="7"/>
      <c r="G431" s="7"/>
      <c r="H431" s="7"/>
    </row>
    <row r="432" spans="1:8" ht="12.75" customHeight="1">
      <c r="A432" s="7"/>
      <c r="B432" s="7"/>
      <c r="C432" s="7"/>
      <c r="D432" s="7"/>
      <c r="E432" s="7"/>
      <c r="F432" s="7"/>
      <c r="G432" s="7"/>
      <c r="H432" s="7"/>
    </row>
    <row r="433" spans="1:8" ht="12.75" customHeight="1">
      <c r="A433" s="7"/>
      <c r="B433" s="7"/>
      <c r="C433" s="7"/>
      <c r="D433" s="7"/>
      <c r="E433" s="7"/>
      <c r="F433" s="7"/>
      <c r="G433" s="7"/>
      <c r="H433" s="7"/>
    </row>
    <row r="434" spans="1:8" ht="12.75" customHeight="1">
      <c r="A434" s="7"/>
      <c r="B434" s="7"/>
      <c r="C434" s="7"/>
      <c r="D434" s="7"/>
      <c r="E434" s="7"/>
      <c r="F434" s="7"/>
      <c r="G434" s="7"/>
      <c r="H434" s="7"/>
    </row>
    <row r="435" spans="1:8" ht="12.75" customHeight="1">
      <c r="A435" s="7"/>
      <c r="B435" s="7"/>
      <c r="C435" s="7"/>
      <c r="D435" s="7"/>
      <c r="E435" s="7"/>
      <c r="F435" s="7"/>
      <c r="G435" s="7"/>
      <c r="H435" s="7"/>
    </row>
    <row r="436" spans="1:8" ht="12.75" customHeight="1">
      <c r="A436" s="7"/>
      <c r="B436" s="7"/>
      <c r="C436" s="7"/>
      <c r="D436" s="7"/>
      <c r="E436" s="7"/>
      <c r="F436" s="7"/>
      <c r="G436" s="7"/>
      <c r="H436" s="7"/>
    </row>
    <row r="437" spans="1:8" ht="12.75" customHeight="1">
      <c r="A437" s="7"/>
      <c r="B437" s="7"/>
      <c r="C437" s="7"/>
      <c r="D437" s="7"/>
      <c r="E437" s="7"/>
      <c r="F437" s="7"/>
      <c r="G437" s="7"/>
      <c r="H437" s="7"/>
    </row>
    <row r="438" spans="1:8" ht="12.75" customHeight="1">
      <c r="A438" s="7"/>
      <c r="B438" s="7"/>
      <c r="C438" s="7"/>
      <c r="D438" s="7"/>
      <c r="E438" s="7"/>
      <c r="F438" s="7"/>
      <c r="G438" s="7"/>
      <c r="H438" s="7"/>
    </row>
    <row r="439" spans="1:8" ht="12.75" customHeight="1">
      <c r="A439" s="7"/>
      <c r="B439" s="7"/>
      <c r="C439" s="7"/>
      <c r="D439" s="7"/>
      <c r="E439" s="7"/>
      <c r="F439" s="7"/>
      <c r="G439" s="7"/>
      <c r="H439" s="7"/>
    </row>
    <row r="440" spans="1:8" ht="12.75" customHeight="1">
      <c r="A440" s="7"/>
      <c r="B440" s="7"/>
      <c r="C440" s="7"/>
      <c r="D440" s="7"/>
      <c r="E440" s="7"/>
      <c r="F440" s="7"/>
      <c r="G440" s="7"/>
      <c r="H440" s="7"/>
    </row>
    <row r="441" spans="1:8" ht="12.75" customHeight="1">
      <c r="A441" s="7"/>
      <c r="B441" s="7"/>
      <c r="C441" s="7"/>
      <c r="D441" s="7"/>
      <c r="E441" s="7"/>
      <c r="F441" s="7"/>
      <c r="G441" s="7"/>
      <c r="H441" s="7"/>
    </row>
    <row r="442" spans="1:8" ht="12.75" customHeight="1">
      <c r="A442" s="7"/>
      <c r="B442" s="7"/>
      <c r="C442" s="7"/>
      <c r="D442" s="7"/>
      <c r="E442" s="7"/>
      <c r="F442" s="7"/>
      <c r="G442" s="7"/>
      <c r="H442" s="7"/>
    </row>
    <row r="443" spans="1:8" ht="12.75" customHeight="1">
      <c r="A443" s="7"/>
      <c r="B443" s="7"/>
      <c r="C443" s="7"/>
      <c r="D443" s="7"/>
      <c r="E443" s="7"/>
      <c r="F443" s="7"/>
      <c r="G443" s="7"/>
      <c r="H443" s="7"/>
    </row>
    <row r="444" spans="1:8" ht="12.75" customHeight="1">
      <c r="A444" s="7"/>
      <c r="B444" s="7"/>
      <c r="C444" s="7"/>
      <c r="D444" s="7"/>
      <c r="E444" s="7"/>
      <c r="F444" s="7"/>
      <c r="G444" s="7"/>
      <c r="H444" s="7"/>
    </row>
    <row r="445" spans="1:8" ht="12.75" customHeight="1">
      <c r="A445" s="7"/>
      <c r="B445" s="7"/>
      <c r="C445" s="7"/>
      <c r="D445" s="7"/>
      <c r="E445" s="7"/>
      <c r="F445" s="7"/>
      <c r="G445" s="7"/>
      <c r="H445" s="7"/>
    </row>
    <row r="446" spans="1:8" ht="12.75" customHeight="1">
      <c r="A446" s="7"/>
      <c r="B446" s="7"/>
      <c r="C446" s="7"/>
      <c r="D446" s="7"/>
      <c r="E446" s="7"/>
      <c r="F446" s="7"/>
      <c r="G446" s="7"/>
      <c r="H446" s="7"/>
    </row>
    <row r="447" spans="1:8" ht="12.75" customHeight="1">
      <c r="A447" s="7"/>
      <c r="B447" s="7"/>
      <c r="C447" s="7"/>
      <c r="D447" s="7"/>
      <c r="E447" s="7"/>
      <c r="F447" s="7"/>
      <c r="G447" s="7"/>
      <c r="H447" s="7"/>
    </row>
    <row r="448" spans="1:8" ht="12.75" customHeight="1">
      <c r="A448" s="7"/>
      <c r="B448" s="7"/>
      <c r="C448" s="7"/>
      <c r="D448" s="7"/>
      <c r="E448" s="7"/>
      <c r="F448" s="7"/>
      <c r="G448" s="7"/>
      <c r="H448" s="7"/>
    </row>
    <row r="449" spans="1:8" ht="12.75" customHeight="1">
      <c r="A449" s="7"/>
      <c r="B449" s="7"/>
      <c r="C449" s="7"/>
      <c r="D449" s="7"/>
      <c r="E449" s="7"/>
      <c r="F449" s="7"/>
      <c r="G449" s="7"/>
      <c r="H449" s="7"/>
    </row>
    <row r="450" spans="1:8" ht="12.75" customHeight="1">
      <c r="A450" s="7"/>
      <c r="B450" s="7"/>
      <c r="C450" s="7"/>
      <c r="D450" s="7"/>
      <c r="E450" s="7"/>
      <c r="F450" s="7"/>
      <c r="G450" s="7"/>
      <c r="H450" s="7"/>
    </row>
    <row r="451" spans="1:8" ht="12.75" customHeight="1">
      <c r="A451" s="7"/>
      <c r="B451" s="7"/>
      <c r="C451" s="7"/>
      <c r="D451" s="7"/>
      <c r="E451" s="7"/>
      <c r="F451" s="7"/>
      <c r="G451" s="7"/>
      <c r="H451" s="7"/>
    </row>
    <row r="452" spans="1:8" ht="12.75" customHeight="1">
      <c r="A452" s="7"/>
      <c r="B452" s="7"/>
      <c r="C452" s="7"/>
      <c r="D452" s="7"/>
      <c r="E452" s="7"/>
      <c r="F452" s="7"/>
      <c r="G452" s="7"/>
      <c r="H452" s="7"/>
    </row>
    <row r="453" spans="1:8" ht="12.75" customHeight="1">
      <c r="A453" s="7"/>
      <c r="B453" s="7"/>
      <c r="C453" s="7"/>
      <c r="D453" s="7"/>
      <c r="E453" s="7"/>
      <c r="F453" s="7"/>
      <c r="G453" s="7"/>
      <c r="H453" s="7"/>
    </row>
    <row r="454" spans="1:8" ht="12.75" customHeight="1">
      <c r="A454" s="7"/>
      <c r="B454" s="7"/>
      <c r="C454" s="7"/>
      <c r="D454" s="7"/>
      <c r="E454" s="7"/>
      <c r="F454" s="7"/>
      <c r="G454" s="7"/>
      <c r="H454" s="7"/>
    </row>
    <row r="455" spans="1:8" ht="12.75" customHeight="1">
      <c r="A455" s="7"/>
      <c r="B455" s="7"/>
      <c r="C455" s="7"/>
      <c r="D455" s="7"/>
      <c r="E455" s="7"/>
      <c r="F455" s="7"/>
      <c r="G455" s="7"/>
      <c r="H455" s="7"/>
    </row>
    <row r="456" spans="1:8" ht="12.75" customHeight="1">
      <c r="A456" s="7"/>
      <c r="B456" s="7"/>
      <c r="C456" s="7"/>
      <c r="D456" s="7"/>
      <c r="E456" s="7"/>
      <c r="F456" s="7"/>
      <c r="G456" s="7"/>
      <c r="H456" s="7"/>
    </row>
    <row r="457" spans="1:8" ht="12.75" customHeight="1">
      <c r="A457" s="7"/>
      <c r="B457" s="7"/>
      <c r="C457" s="7"/>
      <c r="D457" s="7"/>
      <c r="E457" s="7"/>
      <c r="F457" s="7"/>
      <c r="G457" s="7"/>
      <c r="H457" s="7"/>
    </row>
    <row r="458" spans="1:8" ht="12.75" customHeight="1">
      <c r="A458" s="7"/>
      <c r="B458" s="7"/>
      <c r="C458" s="7"/>
      <c r="D458" s="7"/>
      <c r="E458" s="7"/>
      <c r="F458" s="7"/>
      <c r="G458" s="7"/>
      <c r="H458" s="7"/>
    </row>
    <row r="459" spans="1:8" ht="12.75" customHeight="1">
      <c r="A459" s="7"/>
      <c r="B459" s="7"/>
      <c r="C459" s="7"/>
      <c r="D459" s="7"/>
      <c r="E459" s="7"/>
      <c r="F459" s="7"/>
      <c r="G459" s="7"/>
      <c r="H459" s="7"/>
    </row>
    <row r="460" spans="1:8" ht="12.75" customHeight="1">
      <c r="A460" s="7"/>
      <c r="B460" s="7"/>
      <c r="C460" s="7"/>
      <c r="D460" s="7"/>
      <c r="E460" s="7"/>
      <c r="F460" s="7"/>
      <c r="G460" s="7"/>
      <c r="H460" s="7"/>
    </row>
    <row r="461" spans="1:8" ht="12.75" customHeight="1">
      <c r="A461" s="7"/>
      <c r="B461" s="7"/>
      <c r="C461" s="7"/>
      <c r="D461" s="7"/>
      <c r="E461" s="7"/>
      <c r="F461" s="7"/>
      <c r="G461" s="7"/>
      <c r="H461" s="7"/>
    </row>
    <row r="462" spans="1:8" ht="12.75" customHeight="1">
      <c r="A462" s="7"/>
      <c r="B462" s="7"/>
      <c r="C462" s="7"/>
      <c r="D462" s="7"/>
      <c r="E462" s="7"/>
      <c r="F462" s="7"/>
      <c r="G462" s="7"/>
      <c r="H462" s="7"/>
    </row>
    <row r="463" spans="1:8" ht="12.75" customHeight="1">
      <c r="A463" s="7"/>
      <c r="B463" s="7"/>
      <c r="C463" s="7"/>
      <c r="D463" s="7"/>
      <c r="E463" s="7"/>
      <c r="F463" s="7"/>
      <c r="G463" s="7"/>
      <c r="H463" s="7"/>
    </row>
    <row r="464" spans="1:8" ht="12.75" customHeight="1">
      <c r="A464" s="7"/>
      <c r="B464" s="7"/>
      <c r="C464" s="7"/>
      <c r="D464" s="7"/>
      <c r="E464" s="7"/>
      <c r="F464" s="7"/>
      <c r="G464" s="7"/>
      <c r="H464" s="7"/>
    </row>
    <row r="465" spans="1:8" ht="12.75" customHeight="1">
      <c r="A465" s="7"/>
      <c r="B465" s="7"/>
      <c r="C465" s="7"/>
      <c r="D465" s="7"/>
      <c r="E465" s="7"/>
      <c r="F465" s="7"/>
      <c r="G465" s="7"/>
      <c r="H465" s="7"/>
    </row>
    <row r="466" spans="1:8" ht="12.75" customHeight="1">
      <c r="A466" s="7"/>
      <c r="B466" s="7"/>
      <c r="C466" s="7"/>
      <c r="D466" s="7"/>
      <c r="E466" s="7"/>
      <c r="F466" s="7"/>
      <c r="G466" s="7"/>
      <c r="H466" s="7"/>
    </row>
    <row r="467" spans="1:8" ht="12.75" customHeight="1">
      <c r="A467" s="7"/>
      <c r="B467" s="7"/>
      <c r="C467" s="7"/>
      <c r="D467" s="7"/>
      <c r="E467" s="7"/>
      <c r="F467" s="7"/>
      <c r="G467" s="7"/>
      <c r="H467" s="7"/>
    </row>
    <row r="468" spans="1:8" ht="12.75" customHeight="1">
      <c r="A468" s="7"/>
      <c r="B468" s="7"/>
      <c r="C468" s="7"/>
      <c r="D468" s="7"/>
      <c r="E468" s="7"/>
      <c r="F468" s="7"/>
      <c r="G468" s="7"/>
      <c r="H468" s="7"/>
    </row>
    <row r="469" spans="1:8" ht="12.75" customHeight="1">
      <c r="A469" s="7"/>
      <c r="B469" s="7"/>
      <c r="C469" s="7"/>
      <c r="D469" s="7"/>
      <c r="E469" s="7"/>
      <c r="F469" s="7"/>
      <c r="G469" s="7"/>
      <c r="H469" s="7"/>
    </row>
    <row r="470" spans="1:8" ht="12.75" customHeight="1">
      <c r="A470" s="7"/>
      <c r="B470" s="7"/>
      <c r="C470" s="7"/>
      <c r="D470" s="7"/>
      <c r="E470" s="7"/>
      <c r="F470" s="7"/>
      <c r="G470" s="7"/>
      <c r="H470" s="7"/>
    </row>
    <row r="471" spans="1:8" ht="12.75" customHeight="1">
      <c r="A471" s="7"/>
      <c r="B471" s="7"/>
      <c r="C471" s="7"/>
      <c r="D471" s="7"/>
      <c r="E471" s="7"/>
      <c r="F471" s="7"/>
      <c r="G471" s="7"/>
      <c r="H471" s="7"/>
    </row>
    <row r="472" spans="1:8" ht="12.75" customHeight="1">
      <c r="A472" s="7"/>
      <c r="B472" s="7"/>
      <c r="C472" s="7"/>
      <c r="D472" s="7"/>
      <c r="E472" s="7"/>
      <c r="F472" s="7"/>
      <c r="G472" s="7"/>
      <c r="H472" s="7"/>
    </row>
    <row r="473" spans="1:8" ht="12.75" customHeight="1">
      <c r="A473" s="7"/>
      <c r="B473" s="7"/>
      <c r="C473" s="7"/>
      <c r="D473" s="7"/>
      <c r="E473" s="7"/>
      <c r="F473" s="7"/>
      <c r="G473" s="7"/>
      <c r="H473" s="7"/>
    </row>
    <row r="474" spans="1:8" ht="12.75" customHeight="1">
      <c r="A474" s="7"/>
      <c r="B474" s="7"/>
      <c r="C474" s="7"/>
      <c r="D474" s="7"/>
      <c r="E474" s="7"/>
      <c r="F474" s="7"/>
      <c r="G474" s="7"/>
      <c r="H474" s="7"/>
    </row>
    <row r="475" spans="1:8" ht="12.75" customHeight="1">
      <c r="A475" s="7"/>
      <c r="B475" s="7"/>
      <c r="C475" s="7"/>
      <c r="D475" s="7"/>
      <c r="E475" s="7"/>
      <c r="F475" s="7"/>
      <c r="G475" s="7"/>
      <c r="H475" s="7"/>
    </row>
    <row r="476" spans="1:8" ht="12.75" customHeight="1">
      <c r="A476" s="7"/>
      <c r="B476" s="7"/>
      <c r="C476" s="7"/>
      <c r="D476" s="7"/>
      <c r="E476" s="7"/>
      <c r="F476" s="7"/>
      <c r="G476" s="7"/>
      <c r="H476" s="7"/>
    </row>
    <row r="477" spans="1:8" ht="12.75" customHeight="1">
      <c r="A477" s="7"/>
      <c r="B477" s="7"/>
      <c r="C477" s="7"/>
      <c r="D477" s="7"/>
      <c r="E477" s="7"/>
      <c r="F477" s="7"/>
      <c r="G477" s="7"/>
      <c r="H477" s="7"/>
    </row>
    <row r="478" spans="1:8" ht="12.75" customHeight="1">
      <c r="A478" s="7"/>
      <c r="B478" s="7"/>
      <c r="C478" s="7"/>
      <c r="D478" s="7"/>
      <c r="E478" s="7"/>
      <c r="F478" s="7"/>
      <c r="G478" s="7"/>
      <c r="H478" s="7"/>
    </row>
    <row r="479" spans="1:8" ht="12.75" customHeight="1">
      <c r="A479" s="7"/>
      <c r="B479" s="7"/>
      <c r="C479" s="7"/>
      <c r="D479" s="7"/>
      <c r="E479" s="7"/>
      <c r="F479" s="7"/>
      <c r="G479" s="7"/>
      <c r="H479" s="7"/>
    </row>
    <row r="480" spans="1:8" ht="12.75" customHeight="1">
      <c r="A480" s="7"/>
      <c r="B480" s="7"/>
      <c r="C480" s="7"/>
      <c r="D480" s="7"/>
      <c r="E480" s="7"/>
      <c r="F480" s="7"/>
      <c r="G480" s="7"/>
      <c r="H480" s="7"/>
    </row>
    <row r="481" spans="1:8" ht="12.75" customHeight="1">
      <c r="A481" s="7"/>
      <c r="B481" s="7"/>
      <c r="C481" s="7"/>
      <c r="D481" s="7"/>
      <c r="E481" s="7"/>
      <c r="F481" s="7"/>
      <c r="G481" s="7"/>
      <c r="H481" s="7"/>
    </row>
    <row r="482" spans="1:8" ht="12.75" customHeight="1">
      <c r="A482" s="7"/>
      <c r="B482" s="7"/>
      <c r="C482" s="7"/>
      <c r="D482" s="7"/>
      <c r="E482" s="7"/>
      <c r="F482" s="7"/>
      <c r="G482" s="7"/>
      <c r="H482" s="7"/>
    </row>
    <row r="483" spans="1:8" ht="12.75" customHeight="1">
      <c r="A483" s="7"/>
      <c r="B483" s="7"/>
      <c r="C483" s="7"/>
      <c r="D483" s="7"/>
      <c r="E483" s="7"/>
      <c r="F483" s="7"/>
      <c r="G483" s="7"/>
      <c r="H483" s="7"/>
    </row>
    <row r="484" spans="1:8" ht="12.75" customHeight="1">
      <c r="A484" s="7"/>
      <c r="B484" s="7"/>
      <c r="C484" s="7"/>
      <c r="D484" s="7"/>
      <c r="E484" s="7"/>
      <c r="F484" s="7"/>
      <c r="G484" s="7"/>
      <c r="H484" s="7"/>
    </row>
    <row r="485" spans="1:8" ht="12.75" customHeight="1">
      <c r="A485" s="7"/>
      <c r="B485" s="7"/>
      <c r="C485" s="7"/>
      <c r="D485" s="7"/>
      <c r="E485" s="7"/>
      <c r="F485" s="7"/>
      <c r="G485" s="7"/>
      <c r="H485" s="7"/>
    </row>
    <row r="486" spans="1:8" ht="12.75" customHeight="1">
      <c r="A486" s="7"/>
      <c r="B486" s="7"/>
      <c r="C486" s="7"/>
      <c r="D486" s="7"/>
      <c r="E486" s="7"/>
      <c r="F486" s="7"/>
      <c r="G486" s="7"/>
      <c r="H486" s="7"/>
    </row>
    <row r="487" spans="1:8" ht="12.75" customHeight="1">
      <c r="A487" s="7"/>
      <c r="B487" s="7"/>
      <c r="C487" s="7"/>
      <c r="D487" s="7"/>
      <c r="E487" s="7"/>
      <c r="F487" s="7"/>
      <c r="G487" s="7"/>
      <c r="H487" s="7"/>
    </row>
    <row r="488" spans="1:8" ht="12.75" customHeight="1">
      <c r="A488" s="7"/>
      <c r="B488" s="7"/>
      <c r="C488" s="7"/>
      <c r="D488" s="7"/>
      <c r="E488" s="7"/>
      <c r="F488" s="7"/>
      <c r="G488" s="7"/>
      <c r="H488" s="7"/>
    </row>
    <row r="489" spans="1:8" ht="12.75" customHeight="1">
      <c r="A489" s="7"/>
      <c r="B489" s="7"/>
      <c r="C489" s="7"/>
      <c r="D489" s="7"/>
      <c r="E489" s="7"/>
      <c r="F489" s="7"/>
      <c r="G489" s="7"/>
      <c r="H489" s="7"/>
    </row>
    <row r="490" spans="1:8" ht="12.75" customHeight="1">
      <c r="A490" s="7"/>
      <c r="B490" s="7"/>
      <c r="C490" s="7"/>
      <c r="D490" s="7"/>
      <c r="E490" s="7"/>
      <c r="F490" s="7"/>
      <c r="G490" s="7"/>
      <c r="H490" s="7"/>
    </row>
    <row r="491" spans="1:8" ht="12.75" customHeight="1">
      <c r="A491" s="7"/>
      <c r="B491" s="7"/>
      <c r="C491" s="7"/>
      <c r="D491" s="7"/>
      <c r="E491" s="7"/>
      <c r="F491" s="7"/>
      <c r="G491" s="7"/>
      <c r="H491" s="7"/>
    </row>
    <row r="492" spans="1:8" ht="12.75" customHeight="1">
      <c r="A492" s="7"/>
      <c r="B492" s="7"/>
      <c r="C492" s="7"/>
      <c r="D492" s="7"/>
      <c r="E492" s="7"/>
      <c r="F492" s="7"/>
      <c r="G492" s="7"/>
      <c r="H492" s="7"/>
    </row>
    <row r="493" spans="1:8" ht="12.75" customHeight="1">
      <c r="A493" s="7"/>
      <c r="B493" s="7"/>
      <c r="C493" s="7"/>
      <c r="D493" s="7"/>
      <c r="E493" s="7"/>
      <c r="F493" s="7"/>
      <c r="G493" s="7"/>
      <c r="H493" s="7"/>
    </row>
    <row r="494" spans="1:8" ht="12.75" customHeight="1">
      <c r="A494" s="7"/>
      <c r="B494" s="7"/>
      <c r="C494" s="7"/>
      <c r="D494" s="7"/>
      <c r="E494" s="7"/>
      <c r="F494" s="7"/>
      <c r="G494" s="7"/>
      <c r="H494" s="7"/>
    </row>
    <row r="495" spans="1:8" ht="12.75" customHeight="1">
      <c r="A495" s="7"/>
      <c r="B495" s="7"/>
      <c r="C495" s="7"/>
      <c r="D495" s="7"/>
      <c r="E495" s="7"/>
      <c r="F495" s="7"/>
      <c r="G495" s="7"/>
      <c r="H495" s="7"/>
    </row>
    <row r="496" spans="1:8" ht="12.75" customHeight="1">
      <c r="A496" s="7"/>
      <c r="B496" s="7"/>
      <c r="C496" s="7"/>
      <c r="D496" s="7"/>
      <c r="E496" s="7"/>
      <c r="F496" s="7"/>
      <c r="G496" s="7"/>
      <c r="H496" s="7"/>
    </row>
    <row r="497" spans="1:8" ht="12.75" customHeight="1">
      <c r="A497" s="7"/>
      <c r="B497" s="7"/>
      <c r="C497" s="7"/>
      <c r="D497" s="7"/>
      <c r="E497" s="7"/>
      <c r="F497" s="7"/>
      <c r="G497" s="7"/>
      <c r="H497" s="7"/>
    </row>
    <row r="498" spans="1:8" ht="12.75" customHeight="1">
      <c r="A498" s="7"/>
      <c r="B498" s="7"/>
      <c r="C498" s="7"/>
      <c r="D498" s="7"/>
      <c r="E498" s="7"/>
      <c r="F498" s="7"/>
      <c r="G498" s="7"/>
      <c r="H498" s="7"/>
    </row>
    <row r="499" spans="1:8" ht="12.75" customHeight="1">
      <c r="A499" s="7"/>
      <c r="B499" s="7"/>
      <c r="C499" s="7"/>
      <c r="D499" s="7"/>
      <c r="E499" s="7"/>
      <c r="F499" s="7"/>
      <c r="G499" s="7"/>
      <c r="H499" s="7"/>
    </row>
    <row r="500" spans="1:8" ht="12.75" customHeight="1">
      <c r="A500" s="7"/>
      <c r="B500" s="7"/>
      <c r="C500" s="7"/>
      <c r="D500" s="7"/>
      <c r="E500" s="7"/>
      <c r="F500" s="7"/>
      <c r="G500" s="7"/>
      <c r="H500" s="7"/>
    </row>
    <row r="501" spans="1:8" ht="12.75" customHeight="1">
      <c r="A501" s="7"/>
      <c r="B501" s="7"/>
      <c r="C501" s="7"/>
      <c r="D501" s="7"/>
      <c r="E501" s="7"/>
      <c r="F501" s="7"/>
      <c r="G501" s="7"/>
      <c r="H501" s="7"/>
    </row>
    <row r="502" spans="1:8" ht="12.75" customHeight="1">
      <c r="A502" s="7"/>
      <c r="B502" s="7"/>
      <c r="C502" s="7"/>
      <c r="D502" s="7"/>
      <c r="E502" s="7"/>
      <c r="F502" s="7"/>
      <c r="G502" s="7"/>
      <c r="H502" s="7"/>
    </row>
    <row r="503" spans="1:8" ht="12.75" customHeight="1">
      <c r="A503" s="7"/>
      <c r="B503" s="7"/>
      <c r="C503" s="7"/>
      <c r="D503" s="7"/>
      <c r="E503" s="7"/>
      <c r="F503" s="7"/>
      <c r="G503" s="7"/>
      <c r="H503" s="7"/>
    </row>
    <row r="504" spans="1:8" ht="12.75" customHeight="1">
      <c r="A504" s="7"/>
      <c r="B504" s="7"/>
      <c r="C504" s="7"/>
      <c r="D504" s="7"/>
      <c r="E504" s="7"/>
      <c r="F504" s="7"/>
      <c r="G504" s="7"/>
      <c r="H504" s="7"/>
    </row>
    <row r="505" spans="1:8" ht="12.75" customHeight="1">
      <c r="A505" s="7"/>
      <c r="B505" s="7"/>
      <c r="C505" s="7"/>
      <c r="D505" s="7"/>
      <c r="E505" s="7"/>
      <c r="F505" s="7"/>
      <c r="G505" s="7"/>
      <c r="H505" s="7"/>
    </row>
    <row r="506" spans="1:8" ht="12.75" customHeight="1">
      <c r="A506" s="7"/>
      <c r="B506" s="7"/>
      <c r="C506" s="7"/>
      <c r="D506" s="7"/>
      <c r="E506" s="7"/>
      <c r="F506" s="7"/>
      <c r="G506" s="7"/>
      <c r="H506" s="7"/>
    </row>
    <row r="507" spans="1:8" ht="12.75" customHeight="1">
      <c r="A507" s="7"/>
      <c r="B507" s="7"/>
      <c r="C507" s="7"/>
      <c r="D507" s="7"/>
      <c r="E507" s="7"/>
      <c r="F507" s="7"/>
      <c r="G507" s="7"/>
      <c r="H507" s="7"/>
    </row>
    <row r="508" spans="1:8" ht="12.75" customHeight="1">
      <c r="A508" s="7"/>
      <c r="B508" s="7"/>
      <c r="C508" s="7"/>
      <c r="D508" s="7"/>
      <c r="E508" s="7"/>
      <c r="F508" s="7"/>
      <c r="G508" s="7"/>
      <c r="H508" s="7"/>
    </row>
    <row r="509" spans="1:8" ht="12.75" customHeight="1">
      <c r="A509" s="7"/>
      <c r="B509" s="7"/>
      <c r="C509" s="7"/>
      <c r="D509" s="7"/>
      <c r="E509" s="7"/>
      <c r="F509" s="7"/>
      <c r="G509" s="7"/>
      <c r="H509" s="7"/>
    </row>
    <row r="510" spans="1:8" ht="12.75" customHeight="1">
      <c r="A510" s="7"/>
      <c r="B510" s="7"/>
      <c r="C510" s="7"/>
      <c r="D510" s="7"/>
      <c r="E510" s="7"/>
      <c r="F510" s="7"/>
      <c r="G510" s="7"/>
      <c r="H510" s="7"/>
    </row>
    <row r="511" spans="1:8" ht="12.75" customHeight="1">
      <c r="A511" s="7"/>
      <c r="B511" s="7"/>
      <c r="C511" s="7"/>
      <c r="D511" s="7"/>
      <c r="E511" s="7"/>
      <c r="F511" s="7"/>
      <c r="G511" s="7"/>
      <c r="H511" s="7"/>
    </row>
    <row r="512" spans="1:8" ht="12.75" customHeight="1">
      <c r="A512" s="7"/>
      <c r="B512" s="7"/>
      <c r="C512" s="7"/>
      <c r="D512" s="7"/>
      <c r="E512" s="7"/>
      <c r="F512" s="7"/>
      <c r="G512" s="7"/>
      <c r="H512" s="7"/>
    </row>
    <row r="513" spans="1:8" ht="12.75" customHeight="1">
      <c r="A513" s="7"/>
      <c r="B513" s="7"/>
      <c r="C513" s="7"/>
      <c r="D513" s="7"/>
      <c r="E513" s="7"/>
      <c r="F513" s="7"/>
      <c r="G513" s="7"/>
      <c r="H513" s="7"/>
    </row>
    <row r="514" spans="1:8" ht="12.75" customHeight="1">
      <c r="A514" s="7"/>
      <c r="B514" s="7"/>
      <c r="C514" s="7"/>
      <c r="D514" s="7"/>
      <c r="E514" s="7"/>
      <c r="F514" s="7"/>
      <c r="G514" s="7"/>
      <c r="H514" s="7"/>
    </row>
    <row r="515" spans="1:8" ht="12.75" customHeight="1">
      <c r="A515" s="7"/>
      <c r="B515" s="7"/>
      <c r="C515" s="7"/>
      <c r="D515" s="7"/>
      <c r="E515" s="7"/>
      <c r="F515" s="7"/>
      <c r="G515" s="7"/>
      <c r="H515" s="7"/>
    </row>
    <row r="516" spans="1:8" ht="12.75" customHeight="1">
      <c r="A516" s="7"/>
      <c r="B516" s="7"/>
      <c r="C516" s="7"/>
      <c r="D516" s="7"/>
      <c r="E516" s="7"/>
      <c r="F516" s="7"/>
      <c r="G516" s="7"/>
      <c r="H516" s="7"/>
    </row>
    <row r="517" spans="1:8" ht="12.75" customHeight="1">
      <c r="A517" s="7"/>
      <c r="B517" s="7"/>
      <c r="C517" s="7"/>
      <c r="D517" s="7"/>
      <c r="E517" s="7"/>
      <c r="F517" s="7"/>
      <c r="G517" s="7"/>
      <c r="H517" s="7"/>
    </row>
    <row r="518" spans="1:8" ht="12.75" customHeight="1">
      <c r="A518" s="7"/>
      <c r="B518" s="7"/>
      <c r="C518" s="7"/>
      <c r="D518" s="7"/>
      <c r="E518" s="7"/>
      <c r="F518" s="7"/>
      <c r="G518" s="7"/>
      <c r="H518" s="7"/>
    </row>
    <row r="519" spans="1:8" ht="12.75" customHeight="1">
      <c r="A519" s="7"/>
      <c r="B519" s="7"/>
      <c r="C519" s="7"/>
      <c r="D519" s="7"/>
      <c r="E519" s="7"/>
      <c r="F519" s="7"/>
      <c r="G519" s="7"/>
      <c r="H519" s="7"/>
    </row>
    <row r="520" spans="1:8" ht="12.75" customHeight="1">
      <c r="A520" s="7"/>
      <c r="B520" s="7"/>
      <c r="C520" s="7"/>
      <c r="D520" s="7"/>
      <c r="E520" s="7"/>
      <c r="F520" s="7"/>
      <c r="G520" s="7"/>
      <c r="H520" s="7"/>
    </row>
    <row r="521" spans="1:8" ht="12.75" customHeight="1">
      <c r="A521" s="7"/>
      <c r="B521" s="7"/>
      <c r="C521" s="7"/>
      <c r="D521" s="7"/>
      <c r="E521" s="7"/>
      <c r="F521" s="7"/>
      <c r="G521" s="7"/>
      <c r="H521" s="7"/>
    </row>
    <row r="522" spans="1:8" ht="12.75" customHeight="1">
      <c r="A522" s="7"/>
      <c r="B522" s="7"/>
      <c r="C522" s="7"/>
      <c r="D522" s="7"/>
      <c r="E522" s="7"/>
      <c r="F522" s="7"/>
      <c r="G522" s="7"/>
      <c r="H522" s="7"/>
    </row>
    <row r="523" spans="1:8" ht="12.75" customHeight="1">
      <c r="A523" s="7"/>
      <c r="B523" s="7"/>
      <c r="C523" s="7"/>
      <c r="D523" s="7"/>
      <c r="E523" s="7"/>
      <c r="F523" s="7"/>
      <c r="G523" s="7"/>
      <c r="H523" s="7"/>
    </row>
    <row r="524" spans="1:8" ht="12.75" customHeight="1">
      <c r="A524" s="7"/>
      <c r="B524" s="7"/>
      <c r="C524" s="7"/>
      <c r="D524" s="7"/>
      <c r="E524" s="7"/>
      <c r="F524" s="7"/>
      <c r="G524" s="7"/>
      <c r="H524" s="7"/>
    </row>
    <row r="525" spans="1:8" ht="12.75" customHeight="1">
      <c r="A525" s="7"/>
      <c r="B525" s="7"/>
      <c r="C525" s="7"/>
      <c r="D525" s="7"/>
      <c r="E525" s="7"/>
      <c r="F525" s="7"/>
      <c r="G525" s="7"/>
      <c r="H525" s="7"/>
    </row>
    <row r="526" spans="1:8" ht="12.75" customHeight="1">
      <c r="A526" s="7"/>
      <c r="B526" s="7"/>
      <c r="C526" s="7"/>
      <c r="D526" s="7"/>
      <c r="E526" s="7"/>
      <c r="F526" s="7"/>
      <c r="G526" s="7"/>
      <c r="H526" s="7"/>
    </row>
    <row r="527" spans="1:8" ht="12.75" customHeight="1">
      <c r="A527" s="7"/>
      <c r="B527" s="7"/>
      <c r="C527" s="7"/>
      <c r="D527" s="7"/>
      <c r="E527" s="7"/>
      <c r="F527" s="7"/>
      <c r="G527" s="7"/>
      <c r="H527" s="7"/>
    </row>
    <row r="528" spans="1:8" ht="12.75" customHeight="1">
      <c r="A528" s="7"/>
      <c r="B528" s="7"/>
      <c r="C528" s="7"/>
      <c r="D528" s="7"/>
      <c r="E528" s="7"/>
      <c r="F528" s="7"/>
      <c r="G528" s="7"/>
      <c r="H528" s="7"/>
    </row>
    <row r="529" spans="1:8" ht="12.75" customHeight="1">
      <c r="A529" s="7"/>
      <c r="B529" s="7"/>
      <c r="C529" s="7"/>
      <c r="D529" s="7"/>
      <c r="E529" s="7"/>
      <c r="F529" s="7"/>
      <c r="G529" s="7"/>
      <c r="H529" s="7"/>
    </row>
    <row r="530" spans="1:8" ht="12.75" customHeight="1">
      <c r="A530" s="7"/>
      <c r="B530" s="7"/>
      <c r="C530" s="7"/>
      <c r="D530" s="7"/>
      <c r="E530" s="7"/>
      <c r="F530" s="7"/>
      <c r="G530" s="7"/>
      <c r="H530" s="7"/>
    </row>
    <row r="531" spans="1:8" ht="12.75" customHeight="1">
      <c r="A531" s="7"/>
      <c r="B531" s="7"/>
      <c r="C531" s="7"/>
      <c r="D531" s="7"/>
      <c r="E531" s="7"/>
      <c r="F531" s="7"/>
      <c r="G531" s="7"/>
      <c r="H531" s="7"/>
    </row>
    <row r="532" spans="1:8" ht="12.75" customHeight="1">
      <c r="A532" s="7"/>
      <c r="B532" s="7"/>
      <c r="C532" s="7"/>
      <c r="D532" s="7"/>
      <c r="E532" s="7"/>
      <c r="F532" s="7"/>
      <c r="G532" s="7"/>
      <c r="H532" s="7"/>
    </row>
    <row r="533" spans="1:8" ht="12.75" customHeight="1">
      <c r="A533" s="7"/>
      <c r="B533" s="7"/>
      <c r="C533" s="7"/>
      <c r="D533" s="7"/>
      <c r="E533" s="7"/>
      <c r="F533" s="7"/>
      <c r="G533" s="7"/>
      <c r="H533" s="7"/>
    </row>
    <row r="534" spans="1:8" ht="12.75" customHeight="1">
      <c r="A534" s="7"/>
      <c r="B534" s="7"/>
      <c r="C534" s="7"/>
      <c r="D534" s="7"/>
      <c r="E534" s="7"/>
      <c r="F534" s="7"/>
      <c r="G534" s="7"/>
      <c r="H534" s="7"/>
    </row>
    <row r="535" spans="1:8" ht="12.75" customHeight="1">
      <c r="A535" s="7"/>
      <c r="B535" s="7"/>
      <c r="C535" s="7"/>
      <c r="D535" s="7"/>
      <c r="E535" s="7"/>
      <c r="F535" s="7"/>
      <c r="G535" s="7"/>
      <c r="H535" s="7"/>
    </row>
    <row r="536" spans="1:8" ht="12.75" customHeight="1">
      <c r="A536" s="7"/>
      <c r="B536" s="7"/>
      <c r="C536" s="7"/>
      <c r="D536" s="7"/>
      <c r="E536" s="7"/>
      <c r="F536" s="7"/>
      <c r="G536" s="7"/>
      <c r="H536" s="7"/>
    </row>
    <row r="537" spans="1:8" ht="12.75" customHeight="1">
      <c r="A537" s="7"/>
      <c r="B537" s="7"/>
      <c r="C537" s="7"/>
      <c r="D537" s="7"/>
      <c r="E537" s="7"/>
      <c r="F537" s="7"/>
      <c r="G537" s="7"/>
      <c r="H537" s="7"/>
    </row>
    <row r="538" spans="1:8" ht="12.75" customHeight="1">
      <c r="A538" s="7"/>
      <c r="B538" s="7"/>
      <c r="C538" s="7"/>
      <c r="D538" s="7"/>
      <c r="E538" s="7"/>
      <c r="F538" s="7"/>
      <c r="G538" s="7"/>
      <c r="H538" s="7"/>
    </row>
    <row r="539" spans="1:8" ht="12.75" customHeight="1">
      <c r="A539" s="7"/>
      <c r="B539" s="7"/>
      <c r="C539" s="7"/>
      <c r="D539" s="7"/>
      <c r="E539" s="7"/>
      <c r="F539" s="7"/>
      <c r="G539" s="7"/>
      <c r="H539" s="7"/>
    </row>
    <row r="540" spans="1:8" ht="12.75" customHeight="1">
      <c r="A540" s="7"/>
      <c r="B540" s="7"/>
      <c r="C540" s="7"/>
      <c r="D540" s="7"/>
      <c r="E540" s="7"/>
      <c r="F540" s="7"/>
      <c r="G540" s="7"/>
      <c r="H540" s="7"/>
    </row>
    <row r="541" spans="1:8" ht="12.75" customHeight="1">
      <c r="A541" s="7"/>
      <c r="B541" s="7"/>
      <c r="C541" s="7"/>
      <c r="D541" s="7"/>
      <c r="E541" s="7"/>
      <c r="F541" s="7"/>
      <c r="G541" s="7"/>
      <c r="H541" s="7"/>
    </row>
    <row r="542" spans="1:8" ht="12.75" customHeight="1">
      <c r="A542" s="7"/>
      <c r="B542" s="7"/>
      <c r="C542" s="7"/>
      <c r="D542" s="7"/>
      <c r="E542" s="7"/>
      <c r="F542" s="7"/>
      <c r="G542" s="7"/>
      <c r="H542" s="7"/>
    </row>
    <row r="543" spans="1:8" ht="12.75" customHeight="1">
      <c r="A543" s="7"/>
      <c r="B543" s="7"/>
      <c r="C543" s="7"/>
      <c r="D543" s="7"/>
      <c r="E543" s="7"/>
      <c r="F543" s="7"/>
      <c r="G543" s="7"/>
      <c r="H543" s="7"/>
    </row>
    <row r="544" spans="1:8" ht="12.75" customHeight="1">
      <c r="A544" s="7"/>
      <c r="B544" s="7"/>
      <c r="C544" s="7"/>
      <c r="D544" s="7"/>
      <c r="E544" s="7"/>
      <c r="F544" s="7"/>
      <c r="G544" s="7"/>
      <c r="H544" s="7"/>
    </row>
    <row r="545" spans="1:8" ht="12.75" customHeight="1">
      <c r="A545" s="7"/>
      <c r="B545" s="7"/>
      <c r="C545" s="7"/>
      <c r="D545" s="7"/>
      <c r="E545" s="7"/>
      <c r="F545" s="7"/>
      <c r="G545" s="7"/>
      <c r="H545" s="7"/>
    </row>
    <row r="546" spans="1:8" ht="12.75" customHeight="1">
      <c r="A546" s="7"/>
      <c r="B546" s="7"/>
      <c r="C546" s="7"/>
      <c r="D546" s="7"/>
      <c r="E546" s="7"/>
      <c r="F546" s="7"/>
      <c r="G546" s="7"/>
      <c r="H546" s="7"/>
    </row>
    <row r="547" spans="1:8" ht="12.75" customHeight="1">
      <c r="A547" s="7"/>
      <c r="B547" s="7"/>
      <c r="C547" s="7"/>
      <c r="D547" s="7"/>
      <c r="E547" s="7"/>
      <c r="F547" s="7"/>
      <c r="G547" s="7"/>
      <c r="H547" s="7"/>
    </row>
    <row r="548" spans="1:8" ht="12.75" customHeight="1">
      <c r="A548" s="7"/>
      <c r="B548" s="7"/>
      <c r="C548" s="7"/>
      <c r="D548" s="7"/>
      <c r="E548" s="7"/>
      <c r="F548" s="7"/>
      <c r="G548" s="7"/>
      <c r="H548" s="7"/>
    </row>
    <row r="549" spans="1:8" ht="12.75" customHeight="1">
      <c r="A549" s="7"/>
      <c r="B549" s="7"/>
      <c r="C549" s="7"/>
      <c r="D549" s="7"/>
      <c r="E549" s="7"/>
      <c r="F549" s="7"/>
      <c r="G549" s="7"/>
      <c r="H549" s="7"/>
    </row>
    <row r="550" spans="1:8" ht="12.75" customHeight="1">
      <c r="A550" s="7"/>
      <c r="B550" s="7"/>
      <c r="C550" s="7"/>
      <c r="D550" s="7"/>
      <c r="E550" s="7"/>
      <c r="F550" s="7"/>
      <c r="G550" s="7"/>
      <c r="H550" s="7"/>
    </row>
    <row r="551" spans="1:8" ht="12.75" customHeight="1">
      <c r="A551" s="7"/>
      <c r="B551" s="7"/>
      <c r="C551" s="7"/>
      <c r="D551" s="7"/>
      <c r="E551" s="7"/>
      <c r="F551" s="7"/>
      <c r="G551" s="7"/>
      <c r="H551" s="7"/>
    </row>
    <row r="552" spans="1:8" ht="12.75" customHeight="1">
      <c r="A552" s="7"/>
      <c r="B552" s="7"/>
      <c r="C552" s="7"/>
      <c r="D552" s="7"/>
      <c r="E552" s="7"/>
      <c r="F552" s="7"/>
      <c r="G552" s="7"/>
      <c r="H552" s="7"/>
    </row>
    <row r="553" spans="1:8" ht="12.75" customHeight="1">
      <c r="A553" s="7"/>
      <c r="B553" s="7"/>
      <c r="C553" s="7"/>
      <c r="D553" s="7"/>
      <c r="E553" s="7"/>
      <c r="F553" s="7"/>
      <c r="G553" s="7"/>
      <c r="H553" s="7"/>
    </row>
    <row r="554" spans="1:8" ht="12.75" customHeight="1">
      <c r="A554" s="7"/>
      <c r="B554" s="7"/>
      <c r="C554" s="7"/>
      <c r="D554" s="7"/>
      <c r="E554" s="7"/>
      <c r="F554" s="7"/>
      <c r="G554" s="7"/>
      <c r="H554" s="7"/>
    </row>
    <row r="555" spans="1:8" ht="12.75" customHeight="1">
      <c r="A555" s="7"/>
      <c r="B555" s="7"/>
      <c r="C555" s="7"/>
      <c r="D555" s="7"/>
      <c r="E555" s="7"/>
      <c r="F555" s="7"/>
      <c r="G555" s="7"/>
      <c r="H555" s="7"/>
    </row>
    <row r="556" spans="1:8" ht="12.75" customHeight="1">
      <c r="A556" s="7"/>
      <c r="B556" s="7"/>
      <c r="C556" s="7"/>
      <c r="D556" s="7"/>
      <c r="E556" s="7"/>
      <c r="F556" s="7"/>
      <c r="G556" s="7"/>
      <c r="H556" s="7"/>
    </row>
    <row r="557" spans="1:8" ht="12.75" customHeight="1">
      <c r="A557" s="7"/>
      <c r="B557" s="7"/>
      <c r="C557" s="7"/>
      <c r="D557" s="7"/>
      <c r="E557" s="7"/>
      <c r="F557" s="7"/>
      <c r="G557" s="7"/>
      <c r="H557" s="7"/>
    </row>
    <row r="558" spans="1:8" ht="12.75" customHeight="1">
      <c r="A558" s="7"/>
      <c r="B558" s="7"/>
      <c r="C558" s="7"/>
      <c r="D558" s="7"/>
      <c r="E558" s="7"/>
      <c r="F558" s="7"/>
      <c r="G558" s="7"/>
      <c r="H558" s="7"/>
    </row>
    <row r="559" spans="1:8" ht="12.75" customHeight="1">
      <c r="A559" s="7"/>
      <c r="B559" s="7"/>
      <c r="C559" s="7"/>
      <c r="D559" s="7"/>
      <c r="E559" s="7"/>
      <c r="F559" s="7"/>
      <c r="G559" s="7"/>
      <c r="H559" s="7"/>
    </row>
    <row r="560" spans="1:8" ht="12.75" customHeight="1">
      <c r="A560" s="7"/>
      <c r="B560" s="7"/>
      <c r="C560" s="7"/>
      <c r="D560" s="7"/>
      <c r="E560" s="7"/>
      <c r="F560" s="7"/>
      <c r="G560" s="7"/>
      <c r="H560" s="7"/>
    </row>
    <row r="561" spans="1:8" ht="12.75" customHeight="1">
      <c r="A561" s="7"/>
      <c r="B561" s="7"/>
      <c r="C561" s="7"/>
      <c r="D561" s="7"/>
      <c r="E561" s="7"/>
      <c r="F561" s="7"/>
      <c r="G561" s="7"/>
      <c r="H561" s="7"/>
    </row>
    <row r="562" spans="1:8" ht="12.75" customHeight="1">
      <c r="A562" s="7"/>
      <c r="B562" s="7"/>
      <c r="C562" s="7"/>
      <c r="D562" s="7"/>
      <c r="E562" s="7"/>
      <c r="F562" s="7"/>
      <c r="G562" s="7"/>
      <c r="H562" s="7"/>
    </row>
    <row r="563" spans="1:8" ht="12.75" customHeight="1">
      <c r="A563" s="7"/>
      <c r="B563" s="7"/>
      <c r="C563" s="7"/>
      <c r="D563" s="7"/>
      <c r="E563" s="7"/>
      <c r="F563" s="7"/>
      <c r="G563" s="7"/>
      <c r="H563" s="7"/>
    </row>
    <row r="564" spans="1:8" ht="12.75" customHeight="1">
      <c r="A564" s="7"/>
      <c r="B564" s="7"/>
      <c r="C564" s="7"/>
      <c r="D564" s="7"/>
      <c r="E564" s="7"/>
      <c r="F564" s="7"/>
      <c r="G564" s="7"/>
      <c r="H564" s="7"/>
    </row>
    <row r="565" spans="1:8" ht="12.75" customHeight="1">
      <c r="A565" s="7"/>
      <c r="B565" s="7"/>
      <c r="C565" s="7"/>
      <c r="D565" s="7"/>
      <c r="E565" s="7"/>
      <c r="F565" s="7"/>
      <c r="G565" s="7"/>
      <c r="H565" s="7"/>
    </row>
    <row r="566" spans="1:8" ht="12.75" customHeight="1">
      <c r="A566" s="7"/>
      <c r="B566" s="7"/>
      <c r="C566" s="7"/>
      <c r="D566" s="7"/>
      <c r="E566" s="7"/>
      <c r="F566" s="7"/>
      <c r="G566" s="7"/>
      <c r="H566" s="7"/>
    </row>
    <row r="567" spans="1:8" ht="12.75" customHeight="1">
      <c r="A567" s="7"/>
      <c r="B567" s="7"/>
      <c r="C567" s="7"/>
      <c r="D567" s="7"/>
      <c r="E567" s="7"/>
      <c r="F567" s="7"/>
      <c r="G567" s="7"/>
      <c r="H567" s="7"/>
    </row>
    <row r="568" spans="1:8" ht="12.75" customHeight="1">
      <c r="A568" s="7"/>
      <c r="B568" s="7"/>
      <c r="C568" s="7"/>
      <c r="D568" s="7"/>
      <c r="E568" s="7"/>
      <c r="F568" s="7"/>
      <c r="G568" s="7"/>
      <c r="H568" s="7"/>
    </row>
    <row r="569" spans="1:8" ht="12.75" customHeight="1">
      <c r="A569" s="7"/>
      <c r="B569" s="7"/>
      <c r="C569" s="7"/>
      <c r="D569" s="7"/>
      <c r="E569" s="7"/>
      <c r="F569" s="7"/>
      <c r="G569" s="7"/>
      <c r="H569" s="7"/>
    </row>
    <row r="570" spans="1:8" ht="12.75" customHeight="1">
      <c r="A570" s="7"/>
      <c r="B570" s="7"/>
      <c r="C570" s="7"/>
      <c r="D570" s="7"/>
      <c r="E570" s="7"/>
      <c r="F570" s="7"/>
      <c r="G570" s="7"/>
      <c r="H570" s="7"/>
    </row>
    <row r="571" spans="1:8" ht="12.75" customHeight="1">
      <c r="A571" s="7"/>
      <c r="B571" s="7"/>
      <c r="C571" s="7"/>
      <c r="D571" s="7"/>
      <c r="E571" s="7"/>
      <c r="F571" s="7"/>
      <c r="G571" s="7"/>
      <c r="H571" s="7"/>
    </row>
    <row r="572" spans="1:8" ht="12.75" customHeight="1">
      <c r="A572" s="7"/>
      <c r="B572" s="7"/>
      <c r="C572" s="7"/>
      <c r="D572" s="7"/>
      <c r="E572" s="7"/>
      <c r="F572" s="7"/>
      <c r="G572" s="7"/>
      <c r="H572" s="7"/>
    </row>
    <row r="573" spans="1:8" ht="12.75" customHeight="1">
      <c r="A573" s="7"/>
      <c r="B573" s="7"/>
      <c r="C573" s="7"/>
      <c r="D573" s="7"/>
      <c r="E573" s="7"/>
      <c r="F573" s="7"/>
      <c r="G573" s="7"/>
      <c r="H573" s="7"/>
    </row>
    <row r="574" spans="1:8" ht="12.75" customHeight="1">
      <c r="A574" s="7"/>
      <c r="B574" s="7"/>
      <c r="C574" s="7"/>
      <c r="D574" s="7"/>
      <c r="E574" s="7"/>
      <c r="F574" s="7"/>
      <c r="G574" s="7"/>
      <c r="H574" s="7"/>
    </row>
    <row r="575" spans="1:8" ht="12.75" customHeight="1">
      <c r="A575" s="7"/>
      <c r="B575" s="7"/>
      <c r="C575" s="7"/>
      <c r="D575" s="7"/>
      <c r="E575" s="7"/>
      <c r="F575" s="7"/>
      <c r="G575" s="7"/>
      <c r="H575" s="7"/>
    </row>
    <row r="576" spans="1:8" ht="12.75" customHeight="1">
      <c r="A576" s="7"/>
      <c r="B576" s="7"/>
      <c r="C576" s="7"/>
      <c r="D576" s="7"/>
      <c r="E576" s="7"/>
      <c r="F576" s="7"/>
      <c r="G576" s="7"/>
      <c r="H576" s="7"/>
    </row>
    <row r="577" spans="1:8" ht="12.75" customHeight="1">
      <c r="A577" s="7"/>
      <c r="B577" s="7"/>
      <c r="C577" s="7"/>
      <c r="D577" s="7"/>
      <c r="E577" s="7"/>
      <c r="F577" s="7"/>
      <c r="G577" s="7"/>
      <c r="H577" s="7"/>
    </row>
    <row r="578" spans="1:8" ht="12.75" customHeight="1">
      <c r="A578" s="7"/>
      <c r="B578" s="7"/>
      <c r="C578" s="7"/>
      <c r="D578" s="7"/>
      <c r="E578" s="7"/>
      <c r="F578" s="7"/>
      <c r="G578" s="7"/>
      <c r="H578" s="7"/>
    </row>
    <row r="579" spans="1:8" ht="12.75" customHeight="1">
      <c r="A579" s="7"/>
      <c r="B579" s="7"/>
      <c r="C579" s="7"/>
      <c r="D579" s="7"/>
      <c r="E579" s="7"/>
      <c r="F579" s="7"/>
      <c r="G579" s="7"/>
      <c r="H579" s="7"/>
    </row>
    <row r="580" spans="1:8" ht="12.75" customHeight="1">
      <c r="A580" s="7"/>
      <c r="B580" s="7"/>
      <c r="C580" s="7"/>
      <c r="D580" s="7"/>
      <c r="E580" s="7"/>
      <c r="F580" s="7"/>
      <c r="G580" s="7"/>
      <c r="H580" s="7"/>
    </row>
    <row r="581" spans="1:8" ht="12.75" customHeight="1">
      <c r="A581" s="7"/>
      <c r="B581" s="7"/>
      <c r="C581" s="7"/>
      <c r="D581" s="7"/>
      <c r="E581" s="7"/>
      <c r="F581" s="7"/>
      <c r="G581" s="7"/>
      <c r="H581" s="7"/>
    </row>
    <row r="582" spans="1:8" ht="12.75" customHeight="1">
      <c r="A582" s="7"/>
      <c r="B582" s="7"/>
      <c r="C582" s="7"/>
      <c r="D582" s="7"/>
      <c r="E582" s="7"/>
      <c r="F582" s="7"/>
      <c r="G582" s="7"/>
      <c r="H582" s="7"/>
    </row>
    <row r="583" spans="1:8" ht="12.75" customHeight="1">
      <c r="A583" s="7"/>
      <c r="B583" s="7"/>
      <c r="C583" s="7"/>
      <c r="D583" s="7"/>
      <c r="E583" s="7"/>
      <c r="F583" s="7"/>
      <c r="G583" s="7"/>
      <c r="H583" s="7"/>
    </row>
    <row r="584" spans="1:8" ht="12.75" customHeight="1">
      <c r="A584" s="7"/>
      <c r="B584" s="7"/>
      <c r="C584" s="7"/>
      <c r="D584" s="7"/>
      <c r="E584" s="7"/>
      <c r="F584" s="7"/>
      <c r="G584" s="7"/>
      <c r="H584" s="7"/>
    </row>
    <row r="585" spans="1:8" ht="12.75" customHeight="1">
      <c r="A585" s="7"/>
      <c r="B585" s="7"/>
      <c r="C585" s="7"/>
      <c r="D585" s="7"/>
      <c r="E585" s="7"/>
      <c r="F585" s="7"/>
      <c r="G585" s="7"/>
      <c r="H585" s="7"/>
    </row>
    <row r="586" spans="1:8" ht="12.75" customHeight="1">
      <c r="A586" s="7"/>
      <c r="B586" s="7"/>
      <c r="C586" s="7"/>
      <c r="D586" s="7"/>
      <c r="E586" s="7"/>
      <c r="F586" s="7"/>
      <c r="G586" s="7"/>
      <c r="H586" s="7"/>
    </row>
    <row r="587" spans="1:8" ht="12.75" customHeight="1">
      <c r="A587" s="7"/>
      <c r="B587" s="7"/>
      <c r="C587" s="7"/>
      <c r="D587" s="7"/>
      <c r="E587" s="7"/>
      <c r="F587" s="7"/>
      <c r="G587" s="7"/>
      <c r="H587" s="7"/>
    </row>
    <row r="588" spans="1:8" ht="12.75" customHeight="1">
      <c r="A588" s="7"/>
      <c r="B588" s="7"/>
      <c r="C588" s="7"/>
      <c r="D588" s="7"/>
      <c r="E588" s="7"/>
      <c r="F588" s="7"/>
      <c r="G588" s="7"/>
      <c r="H588" s="7"/>
    </row>
    <row r="589" spans="1:8" ht="12.75" customHeight="1">
      <c r="A589" s="7"/>
      <c r="B589" s="7"/>
      <c r="C589" s="7"/>
      <c r="D589" s="7"/>
      <c r="E589" s="7"/>
      <c r="F589" s="7"/>
      <c r="G589" s="7"/>
      <c r="H589" s="7"/>
    </row>
    <row r="590" spans="1:8" ht="12.75" customHeight="1">
      <c r="A590" s="7"/>
      <c r="B590" s="7"/>
      <c r="C590" s="7"/>
      <c r="D590" s="7"/>
      <c r="E590" s="7"/>
      <c r="F590" s="7"/>
      <c r="G590" s="7"/>
      <c r="H590" s="7"/>
    </row>
    <row r="591" spans="1:8" ht="12.75" customHeight="1">
      <c r="A591" s="7"/>
      <c r="B591" s="7"/>
      <c r="C591" s="7"/>
      <c r="D591" s="7"/>
      <c r="E591" s="7"/>
      <c r="F591" s="7"/>
      <c r="G591" s="7"/>
      <c r="H591" s="7"/>
    </row>
    <row r="592" spans="1:8" ht="12.75" customHeight="1">
      <c r="A592" s="7"/>
      <c r="B592" s="7"/>
      <c r="C592" s="7"/>
      <c r="D592" s="7"/>
      <c r="E592" s="7"/>
      <c r="F592" s="7"/>
      <c r="G592" s="7"/>
      <c r="H592" s="7"/>
    </row>
    <row r="593" spans="1:8" ht="12.75" customHeight="1">
      <c r="A593" s="7"/>
      <c r="B593" s="7"/>
      <c r="C593" s="7"/>
      <c r="D593" s="7"/>
      <c r="E593" s="7"/>
      <c r="F593" s="7"/>
      <c r="G593" s="7"/>
      <c r="H593" s="7"/>
    </row>
    <row r="594" spans="1:8" ht="12.75" customHeight="1">
      <c r="A594" s="7"/>
      <c r="B594" s="7"/>
      <c r="C594" s="7"/>
      <c r="D594" s="7"/>
      <c r="E594" s="7"/>
      <c r="F594" s="7"/>
      <c r="G594" s="7"/>
      <c r="H594" s="7"/>
    </row>
    <row r="595" spans="1:8" ht="12.75" customHeight="1">
      <c r="A595" s="7"/>
      <c r="B595" s="7"/>
      <c r="C595" s="7"/>
      <c r="D595" s="7"/>
      <c r="E595" s="7"/>
      <c r="F595" s="7"/>
      <c r="G595" s="7"/>
      <c r="H595" s="7"/>
    </row>
    <row r="596" spans="1:8" ht="12.75" customHeight="1">
      <c r="A596" s="7"/>
      <c r="B596" s="7"/>
      <c r="C596" s="7"/>
      <c r="D596" s="7"/>
      <c r="E596" s="7"/>
      <c r="F596" s="7"/>
      <c r="G596" s="7"/>
      <c r="H596" s="7"/>
    </row>
    <row r="597" spans="1:8" ht="12.75" customHeight="1">
      <c r="A597" s="7"/>
      <c r="B597" s="7"/>
      <c r="C597" s="7"/>
      <c r="D597" s="7"/>
      <c r="E597" s="7"/>
      <c r="F597" s="7"/>
      <c r="G597" s="7"/>
      <c r="H597" s="7"/>
    </row>
    <row r="598" spans="1:8" ht="12.75" customHeight="1">
      <c r="A598" s="7"/>
      <c r="B598" s="7"/>
      <c r="C598" s="7"/>
      <c r="D598" s="7"/>
      <c r="E598" s="7"/>
      <c r="F598" s="7"/>
      <c r="G598" s="7"/>
      <c r="H598" s="7"/>
    </row>
    <row r="599" spans="1:8" ht="12.75" customHeight="1">
      <c r="A599" s="7"/>
      <c r="B599" s="7"/>
      <c r="C599" s="7"/>
      <c r="D599" s="7"/>
      <c r="E599" s="7"/>
      <c r="F599" s="7"/>
      <c r="G599" s="7"/>
      <c r="H599" s="7"/>
    </row>
    <row r="600" spans="1:8" ht="12.75" customHeight="1">
      <c r="A600" s="7"/>
      <c r="B600" s="7"/>
      <c r="C600" s="7"/>
      <c r="D600" s="7"/>
      <c r="E600" s="7"/>
      <c r="F600" s="7"/>
      <c r="G600" s="7"/>
      <c r="H600" s="7"/>
    </row>
    <row r="601" spans="1:8" ht="12.75" customHeight="1">
      <c r="A601" s="7"/>
      <c r="B601" s="7"/>
      <c r="C601" s="7"/>
      <c r="D601" s="7"/>
      <c r="E601" s="7"/>
      <c r="F601" s="7"/>
      <c r="G601" s="7"/>
      <c r="H601" s="7"/>
    </row>
    <row r="602" spans="1:8" ht="12.75" customHeight="1">
      <c r="A602" s="7"/>
      <c r="B602" s="7"/>
      <c r="C602" s="7"/>
      <c r="D602" s="7"/>
      <c r="E602" s="7"/>
      <c r="F602" s="7"/>
      <c r="G602" s="7"/>
      <c r="H602" s="7"/>
    </row>
    <row r="603" spans="1:8" ht="12.75" customHeight="1">
      <c r="A603" s="7"/>
      <c r="B603" s="7"/>
      <c r="C603" s="7"/>
      <c r="D603" s="7"/>
      <c r="E603" s="7"/>
      <c r="F603" s="7"/>
      <c r="G603" s="7"/>
      <c r="H603" s="7"/>
    </row>
    <row r="604" spans="1:8" ht="12.75" customHeight="1">
      <c r="A604" s="7"/>
      <c r="B604" s="7"/>
      <c r="C604" s="7"/>
      <c r="D604" s="7"/>
      <c r="E604" s="7"/>
      <c r="F604" s="7"/>
      <c r="G604" s="7"/>
      <c r="H604" s="7"/>
    </row>
    <row r="605" spans="1:8" ht="12.75" customHeight="1">
      <c r="A605" s="7"/>
      <c r="B605" s="7"/>
      <c r="C605" s="7"/>
      <c r="D605" s="7"/>
      <c r="E605" s="7"/>
      <c r="F605" s="7"/>
      <c r="G605" s="7"/>
      <c r="H605" s="7"/>
    </row>
    <row r="606" spans="1:8" ht="12.75" customHeight="1">
      <c r="A606" s="7"/>
      <c r="B606" s="7"/>
      <c r="C606" s="7"/>
      <c r="D606" s="7"/>
      <c r="E606" s="7"/>
      <c r="F606" s="7"/>
      <c r="G606" s="7"/>
      <c r="H606" s="7"/>
    </row>
    <row r="607" spans="1:8" ht="12.75" customHeight="1">
      <c r="A607" s="7"/>
      <c r="B607" s="7"/>
      <c r="C607" s="7"/>
      <c r="D607" s="7"/>
      <c r="E607" s="7"/>
      <c r="F607" s="7"/>
      <c r="G607" s="7"/>
      <c r="H607" s="7"/>
    </row>
    <row r="608" spans="1:8" ht="12.75" customHeight="1">
      <c r="A608" s="7"/>
      <c r="B608" s="7"/>
      <c r="C608" s="7"/>
      <c r="D608" s="7"/>
      <c r="E608" s="7"/>
      <c r="F608" s="7"/>
      <c r="G608" s="7"/>
      <c r="H608" s="7"/>
    </row>
    <row r="609" spans="1:8" ht="12.75" customHeight="1">
      <c r="A609" s="7"/>
      <c r="B609" s="7"/>
      <c r="C609" s="7"/>
      <c r="D609" s="7"/>
      <c r="E609" s="7"/>
      <c r="F609" s="7"/>
      <c r="G609" s="7"/>
      <c r="H609" s="7"/>
    </row>
    <row r="610" spans="1:8" ht="12.75" customHeight="1">
      <c r="A610" s="7"/>
      <c r="B610" s="7"/>
      <c r="C610" s="7"/>
      <c r="D610" s="7"/>
      <c r="E610" s="7"/>
      <c r="F610" s="7"/>
      <c r="G610" s="7"/>
      <c r="H610" s="7"/>
    </row>
    <row r="611" spans="1:8" ht="12.75" customHeight="1">
      <c r="A611" s="7"/>
      <c r="B611" s="7"/>
      <c r="C611" s="7"/>
      <c r="D611" s="7"/>
      <c r="E611" s="7"/>
      <c r="F611" s="7"/>
      <c r="G611" s="7"/>
      <c r="H611" s="7"/>
    </row>
    <row r="612" spans="1:8" ht="12.75" customHeight="1">
      <c r="A612" s="7"/>
      <c r="B612" s="7"/>
      <c r="C612" s="7"/>
      <c r="D612" s="7"/>
      <c r="E612" s="7"/>
      <c r="F612" s="7"/>
      <c r="G612" s="7"/>
      <c r="H612" s="7"/>
    </row>
    <row r="613" spans="1:8" ht="12.75" customHeight="1">
      <c r="A613" s="7"/>
      <c r="B613" s="7"/>
      <c r="C613" s="7"/>
      <c r="D613" s="7"/>
      <c r="E613" s="7"/>
      <c r="F613" s="7"/>
      <c r="G613" s="7"/>
      <c r="H613" s="7"/>
    </row>
    <row r="614" spans="1:8" ht="12.75" customHeight="1">
      <c r="A614" s="7"/>
      <c r="B614" s="7"/>
      <c r="C614" s="7"/>
      <c r="D614" s="7"/>
      <c r="E614" s="7"/>
      <c r="F614" s="7"/>
      <c r="G614" s="7"/>
      <c r="H614" s="7"/>
    </row>
    <row r="615" spans="1:8" ht="12.75" customHeight="1">
      <c r="A615" s="7"/>
      <c r="B615" s="7"/>
      <c r="C615" s="7"/>
      <c r="D615" s="7"/>
      <c r="E615" s="7"/>
      <c r="F615" s="7"/>
      <c r="G615" s="7"/>
      <c r="H615" s="7"/>
    </row>
    <row r="616" spans="1:8" ht="12.75" customHeight="1">
      <c r="A616" s="7"/>
      <c r="B616" s="7"/>
      <c r="C616" s="7"/>
      <c r="D616" s="7"/>
      <c r="E616" s="7"/>
      <c r="F616" s="7"/>
      <c r="G616" s="7"/>
      <c r="H616" s="7"/>
    </row>
    <row r="617" spans="1:8" ht="12.75" customHeight="1">
      <c r="A617" s="7"/>
      <c r="B617" s="7"/>
      <c r="C617" s="7"/>
      <c r="D617" s="7"/>
      <c r="E617" s="7"/>
      <c r="F617" s="7"/>
      <c r="G617" s="7"/>
      <c r="H617" s="7"/>
    </row>
    <row r="618" spans="1:8" ht="12.75" customHeight="1">
      <c r="A618" s="7"/>
      <c r="B618" s="7"/>
      <c r="C618" s="7"/>
      <c r="D618" s="7"/>
      <c r="E618" s="7"/>
      <c r="F618" s="7"/>
      <c r="G618" s="7"/>
      <c r="H618" s="7"/>
    </row>
    <row r="619" spans="1:8" ht="12.75" customHeight="1">
      <c r="A619" s="7"/>
      <c r="B619" s="7"/>
      <c r="C619" s="7"/>
      <c r="D619" s="7"/>
      <c r="E619" s="7"/>
      <c r="F619" s="7"/>
      <c r="G619" s="7"/>
      <c r="H619" s="7"/>
    </row>
    <row r="620" spans="1:8" ht="12.75" customHeight="1">
      <c r="A620" s="7"/>
      <c r="B620" s="7"/>
      <c r="C620" s="7"/>
      <c r="D620" s="7"/>
      <c r="E620" s="7"/>
      <c r="F620" s="7"/>
      <c r="G620" s="7"/>
      <c r="H620" s="7"/>
    </row>
    <row r="621" spans="1:8" ht="12.75" customHeight="1">
      <c r="A621" s="7"/>
      <c r="B621" s="7"/>
      <c r="C621" s="7"/>
      <c r="D621" s="7"/>
      <c r="E621" s="7"/>
      <c r="F621" s="7"/>
      <c r="G621" s="7"/>
      <c r="H621" s="7"/>
    </row>
    <row r="622" spans="1:8" ht="12.75" customHeight="1">
      <c r="A622" s="7"/>
      <c r="B622" s="7"/>
      <c r="C622" s="7"/>
      <c r="D622" s="7"/>
      <c r="E622" s="7"/>
      <c r="F622" s="7"/>
      <c r="G622" s="7"/>
      <c r="H622" s="7"/>
    </row>
    <row r="623" spans="1:8" ht="12.75" customHeight="1">
      <c r="A623" s="7"/>
      <c r="B623" s="7"/>
      <c r="C623" s="7"/>
      <c r="D623" s="7"/>
      <c r="E623" s="7"/>
      <c r="F623" s="7"/>
      <c r="G623" s="7"/>
      <c r="H623" s="7"/>
    </row>
    <row r="624" spans="1:8" ht="12.75" customHeight="1">
      <c r="A624" s="7"/>
      <c r="B624" s="7"/>
      <c r="C624" s="7"/>
      <c r="D624" s="7"/>
      <c r="E624" s="7"/>
      <c r="F624" s="7"/>
      <c r="G624" s="7"/>
      <c r="H624" s="7"/>
    </row>
    <row r="625" spans="1:8" ht="12.75" customHeight="1">
      <c r="A625" s="7"/>
      <c r="B625" s="7"/>
      <c r="C625" s="7"/>
      <c r="D625" s="7"/>
      <c r="E625" s="7"/>
      <c r="F625" s="7"/>
      <c r="G625" s="7"/>
      <c r="H625" s="7"/>
    </row>
    <row r="626" spans="1:8" ht="12.75" customHeight="1">
      <c r="A626" s="7"/>
      <c r="B626" s="7"/>
      <c r="C626" s="7"/>
      <c r="D626" s="7"/>
      <c r="E626" s="7"/>
      <c r="F626" s="7"/>
      <c r="G626" s="7"/>
      <c r="H626" s="7"/>
    </row>
    <row r="627" spans="1:8" ht="12.75" customHeight="1">
      <c r="A627" s="7"/>
      <c r="B627" s="7"/>
      <c r="C627" s="7"/>
      <c r="D627" s="7"/>
      <c r="E627" s="7"/>
      <c r="F627" s="7"/>
      <c r="G627" s="7"/>
      <c r="H627" s="7"/>
    </row>
    <row r="628" spans="1:8" ht="12.75" customHeight="1">
      <c r="A628" s="7"/>
      <c r="B628" s="7"/>
      <c r="C628" s="7"/>
      <c r="D628" s="7"/>
      <c r="E628" s="7"/>
      <c r="F628" s="7"/>
      <c r="G628" s="7"/>
      <c r="H628" s="7"/>
    </row>
    <row r="629" spans="1:8" ht="12.75" customHeight="1">
      <c r="A629" s="7"/>
      <c r="B629" s="7"/>
      <c r="C629" s="7"/>
      <c r="D629" s="7"/>
      <c r="E629" s="7"/>
      <c r="F629" s="7"/>
      <c r="G629" s="7"/>
      <c r="H629" s="7"/>
    </row>
    <row r="630" spans="1:8" ht="12.75" customHeight="1">
      <c r="A630" s="7"/>
      <c r="B630" s="7"/>
      <c r="C630" s="7"/>
      <c r="D630" s="7"/>
      <c r="E630" s="7"/>
      <c r="F630" s="7"/>
      <c r="G630" s="7"/>
      <c r="H630" s="7"/>
    </row>
    <row r="631" spans="1:8" ht="12.75" customHeight="1">
      <c r="A631" s="7"/>
      <c r="B631" s="7"/>
      <c r="C631" s="7"/>
      <c r="D631" s="7"/>
      <c r="E631" s="7"/>
      <c r="F631" s="7"/>
      <c r="G631" s="7"/>
      <c r="H631" s="7"/>
    </row>
    <row r="632" spans="1:8" ht="12.75" customHeight="1">
      <c r="A632" s="7"/>
      <c r="B632" s="7"/>
      <c r="C632" s="7"/>
      <c r="D632" s="7"/>
      <c r="E632" s="7"/>
      <c r="F632" s="7"/>
      <c r="G632" s="7"/>
      <c r="H632" s="7"/>
    </row>
    <row r="633" spans="1:8" ht="12.75" customHeight="1">
      <c r="A633" s="7"/>
      <c r="B633" s="7"/>
      <c r="C633" s="7"/>
      <c r="D633" s="7"/>
      <c r="E633" s="7"/>
      <c r="F633" s="7"/>
      <c r="G633" s="7"/>
      <c r="H633" s="7"/>
    </row>
    <row r="634" spans="1:8" ht="12.75" customHeight="1">
      <c r="A634" s="7"/>
      <c r="B634" s="7"/>
      <c r="C634" s="7"/>
      <c r="D634" s="7"/>
      <c r="E634" s="7"/>
      <c r="F634" s="7"/>
      <c r="G634" s="7"/>
      <c r="H634" s="7"/>
    </row>
    <row r="635" spans="1:8" ht="12.75" customHeight="1">
      <c r="A635" s="7"/>
      <c r="B635" s="7"/>
      <c r="C635" s="7"/>
      <c r="D635" s="7"/>
      <c r="E635" s="7"/>
      <c r="F635" s="7"/>
      <c r="G635" s="7"/>
      <c r="H635" s="7"/>
    </row>
    <row r="636" spans="1:8" ht="12.75" customHeight="1">
      <c r="A636" s="7"/>
      <c r="B636" s="7"/>
      <c r="C636" s="7"/>
      <c r="D636" s="7"/>
      <c r="E636" s="7"/>
      <c r="F636" s="7"/>
      <c r="G636" s="7"/>
      <c r="H636" s="7"/>
    </row>
    <row r="637" spans="1:8" ht="12.75" customHeight="1">
      <c r="A637" s="7"/>
      <c r="B637" s="7"/>
      <c r="C637" s="7"/>
      <c r="D637" s="7"/>
      <c r="E637" s="7"/>
      <c r="F637" s="7"/>
      <c r="G637" s="7"/>
      <c r="H637" s="7"/>
    </row>
    <row r="638" spans="1:8" ht="12.75" customHeight="1">
      <c r="A638" s="7"/>
      <c r="B638" s="7"/>
      <c r="C638" s="7"/>
      <c r="D638" s="7"/>
      <c r="E638" s="7"/>
      <c r="F638" s="7"/>
      <c r="G638" s="7"/>
      <c r="H638" s="7"/>
    </row>
    <row r="639" spans="1:8" ht="12.75" customHeight="1">
      <c r="A639" s="7"/>
      <c r="B639" s="7"/>
      <c r="C639" s="7"/>
      <c r="D639" s="7"/>
      <c r="E639" s="7"/>
      <c r="F639" s="7"/>
      <c r="G639" s="7"/>
      <c r="H639" s="7"/>
    </row>
    <row r="640" spans="1:8" ht="12.75" customHeight="1">
      <c r="A640" s="7"/>
      <c r="B640" s="7"/>
      <c r="C640" s="7"/>
      <c r="D640" s="7"/>
      <c r="E640" s="7"/>
      <c r="F640" s="7"/>
      <c r="G640" s="7"/>
      <c r="H640" s="7"/>
    </row>
    <row r="641" spans="1:8" ht="12.75" customHeight="1">
      <c r="A641" s="7"/>
      <c r="B641" s="7"/>
      <c r="C641" s="7"/>
      <c r="D641" s="7"/>
      <c r="E641" s="7"/>
      <c r="F641" s="7"/>
      <c r="G641" s="7"/>
      <c r="H641" s="7"/>
    </row>
    <row r="642" spans="1:8" ht="12.75" customHeight="1">
      <c r="A642" s="7"/>
      <c r="B642" s="7"/>
      <c r="C642" s="7"/>
      <c r="D642" s="7"/>
      <c r="E642" s="7"/>
      <c r="F642" s="7"/>
      <c r="G642" s="7"/>
      <c r="H642" s="7"/>
    </row>
    <row r="643" spans="1:8" ht="12.75" customHeight="1">
      <c r="A643" s="7"/>
      <c r="B643" s="7"/>
      <c r="C643" s="7"/>
      <c r="D643" s="7"/>
      <c r="E643" s="7"/>
      <c r="F643" s="7"/>
      <c r="G643" s="7"/>
      <c r="H643" s="7"/>
    </row>
    <row r="644" spans="1:8" ht="12.75" customHeight="1">
      <c r="A644" s="7"/>
      <c r="B644" s="7"/>
      <c r="C644" s="7"/>
      <c r="D644" s="7"/>
      <c r="E644" s="7"/>
      <c r="F644" s="7"/>
      <c r="G644" s="7"/>
      <c r="H644" s="7"/>
    </row>
    <row r="645" spans="1:8" ht="12.75" customHeight="1">
      <c r="A645" s="7"/>
      <c r="B645" s="7"/>
      <c r="C645" s="7"/>
      <c r="D645" s="7"/>
      <c r="E645" s="7"/>
      <c r="F645" s="7"/>
      <c r="G645" s="7"/>
      <c r="H645" s="7"/>
    </row>
    <row r="646" spans="1:8" ht="12.75" customHeight="1">
      <c r="A646" s="7"/>
      <c r="B646" s="7"/>
      <c r="C646" s="7"/>
      <c r="D646" s="7"/>
      <c r="E646" s="7"/>
      <c r="F646" s="7"/>
      <c r="G646" s="7"/>
      <c r="H646" s="7"/>
    </row>
    <row r="647" spans="1:8" ht="12.75" customHeight="1">
      <c r="A647" s="7"/>
      <c r="B647" s="7"/>
      <c r="C647" s="7"/>
      <c r="D647" s="7"/>
      <c r="E647" s="7"/>
      <c r="F647" s="7"/>
      <c r="G647" s="7"/>
      <c r="H647" s="7"/>
    </row>
    <row r="648" spans="1:8" ht="12.75" customHeight="1">
      <c r="A648" s="7"/>
      <c r="B648" s="7"/>
      <c r="C648" s="7"/>
      <c r="D648" s="7"/>
      <c r="E648" s="7"/>
      <c r="F648" s="7"/>
      <c r="G648" s="7"/>
      <c r="H648" s="7"/>
    </row>
    <row r="649" spans="1:8" ht="12.75" customHeight="1">
      <c r="A649" s="7"/>
      <c r="B649" s="7"/>
      <c r="C649" s="7"/>
      <c r="D649" s="7"/>
      <c r="E649" s="7"/>
      <c r="F649" s="7"/>
      <c r="G649" s="7"/>
      <c r="H649" s="7"/>
    </row>
    <row r="650" spans="1:8" ht="12.75" customHeight="1">
      <c r="A650" s="7"/>
      <c r="B650" s="7"/>
      <c r="C650" s="7"/>
      <c r="D650" s="7"/>
      <c r="E650" s="7"/>
      <c r="F650" s="7"/>
      <c r="G650" s="7"/>
      <c r="H650" s="7"/>
    </row>
    <row r="651" spans="1:8" ht="12.75" customHeight="1">
      <c r="A651" s="7"/>
      <c r="B651" s="7"/>
      <c r="C651" s="7"/>
      <c r="D651" s="7"/>
      <c r="E651" s="7"/>
      <c r="F651" s="7"/>
      <c r="G651" s="7"/>
      <c r="H651" s="7"/>
    </row>
    <row r="652" spans="1:8" ht="12.75" customHeight="1">
      <c r="A652" s="7"/>
      <c r="B652" s="7"/>
      <c r="C652" s="7"/>
      <c r="D652" s="7"/>
      <c r="E652" s="7"/>
      <c r="F652" s="7"/>
      <c r="G652" s="7"/>
      <c r="H652" s="7"/>
    </row>
    <row r="653" spans="1:8" ht="12.75" customHeight="1">
      <c r="A653" s="7"/>
      <c r="B653" s="7"/>
      <c r="C653" s="7"/>
      <c r="D653" s="7"/>
      <c r="E653" s="7"/>
      <c r="F653" s="7"/>
      <c r="G653" s="7"/>
      <c r="H653" s="7"/>
    </row>
    <row r="654" spans="1:8" ht="12.75" customHeight="1">
      <c r="A654" s="7"/>
      <c r="B654" s="7"/>
      <c r="C654" s="7"/>
      <c r="D654" s="7"/>
      <c r="E654" s="7"/>
      <c r="F654" s="7"/>
      <c r="G654" s="7"/>
      <c r="H654" s="7"/>
    </row>
    <row r="655" spans="1:8" ht="12.75" customHeight="1">
      <c r="A655" s="7"/>
      <c r="B655" s="7"/>
      <c r="C655" s="7"/>
      <c r="D655" s="7"/>
      <c r="E655" s="7"/>
      <c r="F655" s="7"/>
      <c r="G655" s="7"/>
      <c r="H655" s="7"/>
    </row>
    <row r="656" spans="1:8" ht="12.75" customHeight="1">
      <c r="A656" s="7"/>
      <c r="B656" s="7"/>
      <c r="C656" s="7"/>
      <c r="D656" s="7"/>
      <c r="E656" s="7"/>
      <c r="F656" s="7"/>
      <c r="G656" s="7"/>
      <c r="H656" s="7"/>
    </row>
    <row r="657" spans="1:8" ht="12.75" customHeight="1">
      <c r="A657" s="7"/>
      <c r="B657" s="7"/>
      <c r="C657" s="7"/>
      <c r="D657" s="7"/>
      <c r="E657" s="7"/>
      <c r="F657" s="7"/>
      <c r="G657" s="7"/>
      <c r="H657" s="7"/>
    </row>
    <row r="658" spans="1:8" ht="12.75" customHeight="1">
      <c r="A658" s="7"/>
      <c r="B658" s="7"/>
      <c r="C658" s="7"/>
      <c r="D658" s="7"/>
      <c r="E658" s="7"/>
      <c r="F658" s="7"/>
      <c r="G658" s="7"/>
      <c r="H658" s="7"/>
    </row>
    <row r="659" spans="1:8" ht="12.75" customHeight="1">
      <c r="A659" s="7"/>
      <c r="B659" s="7"/>
      <c r="C659" s="7"/>
      <c r="D659" s="7"/>
      <c r="E659" s="7"/>
      <c r="F659" s="7"/>
      <c r="G659" s="7"/>
      <c r="H659" s="7"/>
    </row>
    <row r="660" spans="1:8" ht="12.75" customHeight="1">
      <c r="A660" s="7"/>
      <c r="B660" s="7"/>
      <c r="C660" s="7"/>
      <c r="D660" s="7"/>
      <c r="E660" s="7"/>
      <c r="F660" s="7"/>
      <c r="G660" s="7"/>
      <c r="H660" s="7"/>
    </row>
    <row r="661" spans="1:8" ht="12.75" customHeight="1">
      <c r="A661" s="7"/>
      <c r="B661" s="7"/>
      <c r="C661" s="7"/>
      <c r="D661" s="7"/>
      <c r="E661" s="7"/>
      <c r="F661" s="7"/>
      <c r="G661" s="7"/>
      <c r="H661" s="7"/>
    </row>
    <row r="662" spans="1:8" ht="12.75" customHeight="1">
      <c r="A662" s="7"/>
      <c r="B662" s="7"/>
      <c r="C662" s="7"/>
      <c r="D662" s="7"/>
      <c r="E662" s="7"/>
      <c r="F662" s="7"/>
      <c r="G662" s="7"/>
      <c r="H662" s="7"/>
    </row>
    <row r="663" spans="1:8" ht="12.75" customHeight="1">
      <c r="A663" s="7"/>
      <c r="B663" s="7"/>
      <c r="C663" s="7"/>
      <c r="D663" s="7"/>
      <c r="E663" s="7"/>
      <c r="F663" s="7"/>
      <c r="G663" s="7"/>
      <c r="H663" s="7"/>
    </row>
    <row r="664" spans="1:8" ht="12.75" customHeight="1">
      <c r="A664" s="7"/>
      <c r="B664" s="7"/>
      <c r="C664" s="7"/>
      <c r="D664" s="7"/>
      <c r="E664" s="7"/>
      <c r="F664" s="7"/>
      <c r="G664" s="7"/>
      <c r="H664" s="7"/>
    </row>
    <row r="665" spans="1:8" ht="12.75" customHeight="1">
      <c r="A665" s="7"/>
      <c r="B665" s="7"/>
      <c r="C665" s="7"/>
      <c r="D665" s="7"/>
      <c r="E665" s="7"/>
      <c r="F665" s="7"/>
      <c r="G665" s="7"/>
      <c r="H665" s="7"/>
    </row>
    <row r="666" spans="1:8" ht="12.75" customHeight="1">
      <c r="A666" s="7"/>
      <c r="B666" s="7"/>
      <c r="C666" s="7"/>
      <c r="D666" s="7"/>
      <c r="E666" s="7"/>
      <c r="F666" s="7"/>
      <c r="G666" s="7"/>
      <c r="H666" s="7"/>
    </row>
    <row r="667" spans="1:8" ht="12.75" customHeight="1">
      <c r="A667" s="7"/>
      <c r="B667" s="7"/>
      <c r="C667" s="7"/>
      <c r="D667" s="7"/>
      <c r="E667" s="7"/>
      <c r="F667" s="7"/>
      <c r="G667" s="7"/>
      <c r="H667" s="7"/>
    </row>
    <row r="668" spans="1:8" ht="12.75" customHeight="1">
      <c r="A668" s="7"/>
      <c r="B668" s="7"/>
      <c r="C668" s="7"/>
      <c r="D668" s="7"/>
      <c r="E668" s="7"/>
      <c r="F668" s="7"/>
      <c r="G668" s="7"/>
      <c r="H668" s="7"/>
    </row>
    <row r="669" spans="1:8" ht="12.75" customHeight="1">
      <c r="A669" s="7"/>
      <c r="B669" s="7"/>
      <c r="C669" s="7"/>
      <c r="D669" s="7"/>
      <c r="E669" s="7"/>
      <c r="F669" s="7"/>
      <c r="G669" s="7"/>
      <c r="H669" s="7"/>
    </row>
    <row r="670" spans="1:8" ht="12.75" customHeight="1">
      <c r="A670" s="7"/>
      <c r="B670" s="7"/>
      <c r="C670" s="7"/>
      <c r="D670" s="7"/>
      <c r="E670" s="7"/>
      <c r="F670" s="7"/>
      <c r="G670" s="7"/>
      <c r="H670" s="7"/>
    </row>
    <row r="671" spans="1:8" ht="12.75" customHeight="1">
      <c r="A671" s="7"/>
      <c r="B671" s="7"/>
      <c r="C671" s="7"/>
      <c r="D671" s="7"/>
      <c r="E671" s="7"/>
      <c r="F671" s="7"/>
      <c r="G671" s="7"/>
      <c r="H671" s="7"/>
    </row>
    <row r="672" spans="1:8" ht="12.75" customHeight="1">
      <c r="A672" s="7"/>
      <c r="B672" s="7"/>
      <c r="C672" s="7"/>
      <c r="D672" s="7"/>
      <c r="E672" s="7"/>
      <c r="F672" s="7"/>
      <c r="G672" s="7"/>
      <c r="H672" s="7"/>
    </row>
    <row r="673" spans="1:8" ht="12.75" customHeight="1">
      <c r="A673" s="7"/>
      <c r="B673" s="7"/>
      <c r="C673" s="7"/>
      <c r="D673" s="7"/>
      <c r="E673" s="7"/>
      <c r="F673" s="7"/>
      <c r="G673" s="7"/>
      <c r="H673" s="7"/>
    </row>
    <row r="674" spans="1:8" ht="12.75" customHeight="1">
      <c r="A674" s="7"/>
      <c r="B674" s="7"/>
      <c r="C674" s="7"/>
      <c r="D674" s="7"/>
      <c r="E674" s="7"/>
      <c r="F674" s="7"/>
      <c r="G674" s="7"/>
      <c r="H674" s="7"/>
    </row>
    <row r="675" spans="1:8" ht="12.75" customHeight="1">
      <c r="A675" s="7"/>
      <c r="B675" s="7"/>
      <c r="C675" s="7"/>
      <c r="D675" s="7"/>
      <c r="E675" s="7"/>
      <c r="F675" s="7"/>
      <c r="G675" s="7"/>
      <c r="H675" s="7"/>
    </row>
    <row r="676" spans="1:8" ht="12.75" customHeight="1">
      <c r="A676" s="7"/>
      <c r="B676" s="7"/>
      <c r="C676" s="7"/>
      <c r="D676" s="7"/>
      <c r="E676" s="7"/>
      <c r="F676" s="7"/>
      <c r="G676" s="7"/>
      <c r="H676" s="7"/>
    </row>
    <row r="677" spans="1:8" ht="12.75" customHeight="1">
      <c r="A677" s="7"/>
      <c r="B677" s="7"/>
      <c r="C677" s="7"/>
      <c r="D677" s="7"/>
      <c r="E677" s="7"/>
      <c r="F677" s="7"/>
      <c r="G677" s="7"/>
      <c r="H677" s="7"/>
    </row>
    <row r="678" spans="1:8" ht="12.75" customHeight="1">
      <c r="A678" s="7"/>
      <c r="B678" s="7"/>
      <c r="C678" s="7"/>
      <c r="D678" s="7"/>
      <c r="E678" s="7"/>
      <c r="F678" s="7"/>
      <c r="G678" s="7"/>
      <c r="H678" s="7"/>
    </row>
    <row r="679" spans="1:8" ht="12.75" customHeight="1">
      <c r="A679" s="7"/>
      <c r="B679" s="7"/>
      <c r="C679" s="7"/>
      <c r="D679" s="7"/>
      <c r="E679" s="7"/>
      <c r="F679" s="7"/>
      <c r="G679" s="7"/>
      <c r="H679" s="7"/>
    </row>
    <row r="680" spans="1:8" ht="12.75" customHeight="1">
      <c r="A680" s="7"/>
      <c r="B680" s="7"/>
      <c r="C680" s="7"/>
      <c r="D680" s="7"/>
      <c r="E680" s="7"/>
      <c r="F680" s="7"/>
      <c r="G680" s="7"/>
      <c r="H680" s="7"/>
    </row>
    <row r="681" spans="1:8" ht="12.75" customHeight="1">
      <c r="A681" s="7"/>
      <c r="B681" s="7"/>
      <c r="C681" s="7"/>
      <c r="D681" s="7"/>
      <c r="E681" s="7"/>
      <c r="F681" s="7"/>
      <c r="G681" s="7"/>
      <c r="H681" s="7"/>
    </row>
    <row r="682" spans="1:8" ht="12.75" customHeight="1">
      <c r="A682" s="7"/>
      <c r="B682" s="7"/>
      <c r="C682" s="7"/>
      <c r="D682" s="7"/>
      <c r="E682" s="7"/>
      <c r="F682" s="7"/>
      <c r="G682" s="7"/>
      <c r="H682" s="7"/>
    </row>
    <row r="683" spans="1:8" ht="12.75" customHeight="1">
      <c r="A683" s="7"/>
      <c r="B683" s="7"/>
      <c r="C683" s="7"/>
      <c r="D683" s="7"/>
      <c r="E683" s="7"/>
      <c r="F683" s="7"/>
      <c r="G683" s="7"/>
      <c r="H683" s="7"/>
    </row>
    <row r="684" spans="1:8" ht="12.75" customHeight="1">
      <c r="A684" s="7"/>
      <c r="B684" s="7"/>
      <c r="C684" s="7"/>
      <c r="D684" s="7"/>
      <c r="E684" s="7"/>
      <c r="F684" s="7"/>
      <c r="G684" s="7"/>
      <c r="H684" s="7"/>
    </row>
    <row r="685" spans="1:8" ht="12.75" customHeight="1">
      <c r="A685" s="7"/>
      <c r="B685" s="7"/>
      <c r="C685" s="7"/>
      <c r="D685" s="7"/>
      <c r="E685" s="7"/>
      <c r="F685" s="7"/>
      <c r="G685" s="7"/>
      <c r="H685" s="7"/>
    </row>
    <row r="686" spans="1:8" ht="12.75" customHeight="1">
      <c r="A686" s="7"/>
      <c r="B686" s="7"/>
      <c r="C686" s="7"/>
      <c r="D686" s="7"/>
      <c r="E686" s="7"/>
      <c r="F686" s="7"/>
      <c r="G686" s="7"/>
      <c r="H686" s="7"/>
    </row>
    <row r="687" spans="1:8" ht="12.75" customHeight="1">
      <c r="A687" s="7"/>
      <c r="B687" s="7"/>
      <c r="C687" s="7"/>
      <c r="D687" s="7"/>
      <c r="E687" s="7"/>
      <c r="F687" s="7"/>
      <c r="G687" s="7"/>
      <c r="H687" s="7"/>
    </row>
    <row r="688" spans="1:8" ht="12.75" customHeight="1">
      <c r="A688" s="7"/>
      <c r="B688" s="7"/>
      <c r="C688" s="7"/>
      <c r="D688" s="7"/>
      <c r="E688" s="7"/>
      <c r="F688" s="7"/>
      <c r="G688" s="7"/>
      <c r="H688" s="7"/>
    </row>
    <row r="689" spans="1:8" ht="12.75" customHeight="1">
      <c r="A689" s="7"/>
      <c r="B689" s="7"/>
      <c r="C689" s="7"/>
      <c r="D689" s="7"/>
      <c r="E689" s="7"/>
      <c r="F689" s="7"/>
      <c r="G689" s="7"/>
      <c r="H689" s="7"/>
    </row>
    <row r="690" spans="1:8" ht="12.75" customHeight="1">
      <c r="A690" s="7"/>
      <c r="B690" s="7"/>
      <c r="C690" s="7"/>
      <c r="D690" s="7"/>
      <c r="E690" s="7"/>
      <c r="F690" s="7"/>
      <c r="G690" s="7"/>
      <c r="H690" s="7"/>
    </row>
    <row r="691" spans="1:8" ht="12.75" customHeight="1">
      <c r="A691" s="7"/>
      <c r="B691" s="7"/>
      <c r="C691" s="7"/>
      <c r="D691" s="7"/>
      <c r="E691" s="7"/>
      <c r="F691" s="7"/>
      <c r="G691" s="7"/>
      <c r="H691" s="7"/>
    </row>
    <row r="692" spans="1:8" ht="12.75" customHeight="1">
      <c r="A692" s="7"/>
      <c r="B692" s="7"/>
      <c r="C692" s="7"/>
      <c r="D692" s="7"/>
      <c r="E692" s="7"/>
      <c r="F692" s="7"/>
      <c r="G692" s="7"/>
      <c r="H692" s="7"/>
    </row>
    <row r="693" spans="1:8" ht="12.75" customHeight="1">
      <c r="A693" s="7"/>
      <c r="B693" s="7"/>
      <c r="C693" s="7"/>
      <c r="D693" s="7"/>
      <c r="E693" s="7"/>
      <c r="F693" s="7"/>
      <c r="G693" s="7"/>
      <c r="H693" s="7"/>
    </row>
    <row r="694" spans="1:8" ht="12.75" customHeight="1">
      <c r="A694" s="7"/>
      <c r="B694" s="7"/>
      <c r="C694" s="7"/>
      <c r="D694" s="7"/>
      <c r="E694" s="7"/>
      <c r="F694" s="7"/>
      <c r="G694" s="7"/>
      <c r="H694" s="7"/>
    </row>
    <row r="695" spans="1:8" ht="12.75" customHeight="1">
      <c r="A695" s="7"/>
      <c r="B695" s="7"/>
      <c r="C695" s="7"/>
      <c r="D695" s="7"/>
      <c r="E695" s="7"/>
      <c r="F695" s="7"/>
      <c r="G695" s="7"/>
      <c r="H695" s="7"/>
    </row>
    <row r="696" spans="1:8" ht="12.75" customHeight="1">
      <c r="A696" s="7"/>
      <c r="B696" s="7"/>
      <c r="C696" s="7"/>
      <c r="D696" s="7"/>
      <c r="E696" s="7"/>
      <c r="F696" s="7"/>
      <c r="G696" s="7"/>
      <c r="H696" s="7"/>
    </row>
    <row r="697" spans="1:8" ht="12.75" customHeight="1">
      <c r="A697" s="7"/>
      <c r="B697" s="7"/>
      <c r="C697" s="7"/>
      <c r="D697" s="7"/>
      <c r="E697" s="7"/>
      <c r="F697" s="7"/>
      <c r="G697" s="7"/>
      <c r="H697" s="7"/>
    </row>
    <row r="698" spans="1:8" ht="12.75" customHeight="1">
      <c r="A698" s="7"/>
      <c r="B698" s="7"/>
      <c r="C698" s="7"/>
      <c r="D698" s="7"/>
      <c r="E698" s="7"/>
      <c r="F698" s="7"/>
      <c r="G698" s="7"/>
      <c r="H698" s="7"/>
    </row>
    <row r="699" spans="1:8" ht="12.75" customHeight="1">
      <c r="A699" s="7"/>
      <c r="B699" s="7"/>
      <c r="C699" s="7"/>
      <c r="D699" s="7"/>
      <c r="E699" s="7"/>
      <c r="F699" s="7"/>
      <c r="G699" s="7"/>
      <c r="H699" s="7"/>
    </row>
    <row r="700" spans="1:8" ht="12.75" customHeight="1">
      <c r="A700" s="7"/>
      <c r="B700" s="7"/>
      <c r="C700" s="7"/>
      <c r="D700" s="7"/>
      <c r="E700" s="7"/>
      <c r="F700" s="7"/>
      <c r="G700" s="7"/>
      <c r="H700" s="7"/>
    </row>
    <row r="701" spans="1:8" ht="12.75" customHeight="1">
      <c r="A701" s="7"/>
      <c r="B701" s="7"/>
      <c r="C701" s="7"/>
      <c r="D701" s="7"/>
      <c r="E701" s="7"/>
      <c r="F701" s="7"/>
      <c r="G701" s="7"/>
      <c r="H701" s="7"/>
    </row>
    <row r="702" spans="1:8" ht="12.75" customHeight="1">
      <c r="A702" s="7"/>
      <c r="B702" s="7"/>
      <c r="C702" s="7"/>
      <c r="D702" s="7"/>
      <c r="E702" s="7"/>
      <c r="F702" s="7"/>
      <c r="G702" s="7"/>
      <c r="H702" s="7"/>
    </row>
    <row r="703" spans="1:8" ht="12.75" customHeight="1">
      <c r="A703" s="7"/>
      <c r="B703" s="7"/>
      <c r="C703" s="7"/>
      <c r="D703" s="7"/>
      <c r="E703" s="7"/>
      <c r="F703" s="7"/>
      <c r="G703" s="7"/>
      <c r="H703" s="7"/>
    </row>
    <row r="704" spans="1:8" ht="12.75" customHeight="1">
      <c r="A704" s="7"/>
      <c r="B704" s="7"/>
      <c r="C704" s="7"/>
      <c r="D704" s="7"/>
      <c r="E704" s="7"/>
      <c r="F704" s="7"/>
      <c r="G704" s="7"/>
      <c r="H704" s="7"/>
    </row>
    <row r="705" spans="1:8" ht="12.75" customHeight="1">
      <c r="A705" s="7"/>
      <c r="B705" s="7"/>
      <c r="C705" s="7"/>
      <c r="D705" s="7"/>
      <c r="E705" s="7"/>
      <c r="F705" s="7"/>
      <c r="G705" s="7"/>
      <c r="H705" s="7"/>
    </row>
    <row r="706" spans="1:8" ht="12.75" customHeight="1">
      <c r="A706" s="7"/>
      <c r="B706" s="7"/>
      <c r="C706" s="7"/>
      <c r="D706" s="7"/>
      <c r="E706" s="7"/>
      <c r="F706" s="7"/>
      <c r="G706" s="7"/>
      <c r="H706" s="7"/>
    </row>
    <row r="707" spans="1:8" ht="12.75" customHeight="1">
      <c r="A707" s="7"/>
      <c r="B707" s="7"/>
      <c r="C707" s="7"/>
      <c r="D707" s="7"/>
      <c r="E707" s="7"/>
      <c r="F707" s="7"/>
      <c r="G707" s="7"/>
      <c r="H707" s="7"/>
    </row>
    <row r="708" spans="1:8" ht="12.75" customHeight="1">
      <c r="A708" s="7"/>
      <c r="B708" s="7"/>
      <c r="C708" s="7"/>
      <c r="D708" s="7"/>
      <c r="E708" s="7"/>
      <c r="F708" s="7"/>
      <c r="G708" s="7"/>
      <c r="H708" s="7"/>
    </row>
    <row r="709" spans="1:8" ht="12.75" customHeight="1">
      <c r="A709" s="7"/>
      <c r="B709" s="7"/>
      <c r="C709" s="7"/>
      <c r="D709" s="7"/>
      <c r="E709" s="7"/>
      <c r="F709" s="7"/>
      <c r="G709" s="7"/>
      <c r="H709" s="7"/>
    </row>
    <row r="710" spans="1:8" ht="12.75" customHeight="1">
      <c r="A710" s="7"/>
      <c r="B710" s="7"/>
      <c r="C710" s="7"/>
      <c r="D710" s="7"/>
      <c r="E710" s="7"/>
      <c r="F710" s="7"/>
      <c r="G710" s="7"/>
      <c r="H710" s="7"/>
    </row>
    <row r="711" spans="1:8" ht="12.75" customHeight="1">
      <c r="A711" s="7"/>
      <c r="B711" s="7"/>
      <c r="C711" s="7"/>
      <c r="D711" s="7"/>
      <c r="E711" s="7"/>
      <c r="F711" s="7"/>
      <c r="G711" s="7"/>
      <c r="H711" s="7"/>
    </row>
    <row r="712" spans="1:8" ht="12.75" customHeight="1">
      <c r="A712" s="7"/>
      <c r="B712" s="7"/>
      <c r="C712" s="7"/>
      <c r="D712" s="7"/>
      <c r="E712" s="7"/>
      <c r="F712" s="7"/>
      <c r="G712" s="7"/>
      <c r="H712" s="7"/>
    </row>
    <row r="713" spans="1:8" ht="12.75" customHeight="1">
      <c r="A713" s="7"/>
      <c r="B713" s="7"/>
      <c r="C713" s="7"/>
      <c r="D713" s="7"/>
      <c r="E713" s="7"/>
      <c r="F713" s="7"/>
      <c r="G713" s="7"/>
      <c r="H713" s="7"/>
    </row>
    <row r="714" spans="1:8" ht="12.75" customHeight="1">
      <c r="A714" s="7"/>
      <c r="B714" s="7"/>
      <c r="C714" s="7"/>
      <c r="D714" s="7"/>
      <c r="E714" s="7"/>
      <c r="F714" s="7"/>
      <c r="G714" s="7"/>
      <c r="H714" s="7"/>
    </row>
    <row r="715" spans="1:8" ht="12.75" customHeight="1">
      <c r="A715" s="7"/>
      <c r="B715" s="7"/>
      <c r="C715" s="7"/>
      <c r="D715" s="7"/>
      <c r="E715" s="7"/>
      <c r="F715" s="7"/>
      <c r="G715" s="7"/>
      <c r="H715" s="7"/>
    </row>
    <row r="716" spans="1:8" ht="12.75" customHeight="1">
      <c r="A716" s="7"/>
      <c r="B716" s="7"/>
      <c r="C716" s="7"/>
      <c r="D716" s="7"/>
      <c r="E716" s="7"/>
      <c r="F716" s="7"/>
      <c r="G716" s="7"/>
      <c r="H716" s="7"/>
    </row>
    <row r="717" spans="1:8" ht="12.75" customHeight="1">
      <c r="A717" s="7"/>
      <c r="B717" s="7"/>
      <c r="C717" s="7"/>
      <c r="D717" s="7"/>
      <c r="E717" s="7"/>
      <c r="F717" s="7"/>
      <c r="G717" s="7"/>
      <c r="H717" s="7"/>
    </row>
    <row r="718" spans="1:8" ht="12.75" customHeight="1">
      <c r="A718" s="7"/>
      <c r="B718" s="7"/>
      <c r="C718" s="7"/>
      <c r="D718" s="7"/>
      <c r="E718" s="7"/>
      <c r="F718" s="7"/>
      <c r="G718" s="7"/>
      <c r="H718" s="7"/>
    </row>
    <row r="719" spans="1:8" ht="12.75" customHeight="1">
      <c r="A719" s="7"/>
      <c r="B719" s="7"/>
      <c r="C719" s="7"/>
      <c r="D719" s="7"/>
      <c r="E719" s="7"/>
      <c r="F719" s="7"/>
      <c r="G719" s="7"/>
      <c r="H719" s="7"/>
    </row>
    <row r="720" spans="1:8" ht="12.75" customHeight="1">
      <c r="A720" s="7"/>
      <c r="B720" s="7"/>
      <c r="C720" s="7"/>
      <c r="D720" s="7"/>
      <c r="E720" s="7"/>
      <c r="F720" s="7"/>
      <c r="G720" s="7"/>
      <c r="H720" s="7"/>
    </row>
    <row r="721" spans="1:8" ht="12.75" customHeight="1">
      <c r="A721" s="7"/>
      <c r="B721" s="7"/>
      <c r="C721" s="7"/>
      <c r="D721" s="7"/>
      <c r="E721" s="7"/>
      <c r="F721" s="7"/>
      <c r="G721" s="7"/>
      <c r="H721" s="7"/>
    </row>
    <row r="722" spans="1:8" ht="12.75" customHeight="1">
      <c r="A722" s="7"/>
      <c r="B722" s="7"/>
      <c r="C722" s="7"/>
      <c r="D722" s="7"/>
      <c r="E722" s="7"/>
      <c r="F722" s="7"/>
      <c r="G722" s="7"/>
      <c r="H722" s="7"/>
    </row>
    <row r="723" spans="1:8" ht="12.75" customHeight="1">
      <c r="A723" s="7"/>
      <c r="B723" s="7"/>
      <c r="C723" s="7"/>
      <c r="D723" s="7"/>
      <c r="E723" s="7"/>
      <c r="F723" s="7"/>
      <c r="G723" s="7"/>
      <c r="H723" s="7"/>
    </row>
    <row r="724" spans="1:8" ht="12.75" customHeight="1">
      <c r="A724" s="7"/>
      <c r="B724" s="7"/>
      <c r="C724" s="7"/>
      <c r="D724" s="7"/>
      <c r="E724" s="7"/>
      <c r="F724" s="7"/>
      <c r="G724" s="7"/>
      <c r="H724" s="7"/>
    </row>
    <row r="725" spans="1:8" ht="12.75" customHeight="1">
      <c r="A725" s="7"/>
      <c r="B725" s="7"/>
      <c r="C725" s="7"/>
      <c r="D725" s="7"/>
      <c r="E725" s="7"/>
      <c r="F725" s="7"/>
      <c r="G725" s="7"/>
      <c r="H725" s="7"/>
    </row>
    <row r="726" spans="1:8" ht="12.75" customHeight="1">
      <c r="A726" s="7"/>
      <c r="B726" s="7"/>
      <c r="C726" s="7"/>
      <c r="D726" s="7"/>
      <c r="E726" s="7"/>
      <c r="F726" s="7"/>
      <c r="G726" s="7"/>
      <c r="H726" s="7"/>
    </row>
    <row r="727" spans="1:8" ht="12.75" customHeight="1">
      <c r="A727" s="7"/>
      <c r="B727" s="7"/>
      <c r="C727" s="7"/>
      <c r="D727" s="7"/>
      <c r="E727" s="7"/>
      <c r="F727" s="7"/>
      <c r="G727" s="7"/>
      <c r="H727" s="7"/>
    </row>
    <row r="728" spans="1:8" ht="12.75" customHeight="1">
      <c r="A728" s="7"/>
      <c r="B728" s="7"/>
      <c r="C728" s="7"/>
      <c r="D728" s="7"/>
      <c r="E728" s="7"/>
      <c r="F728" s="7"/>
      <c r="G728" s="7"/>
      <c r="H728" s="7"/>
    </row>
    <row r="729" spans="1:8" ht="12.75" customHeight="1">
      <c r="A729" s="7"/>
      <c r="B729" s="7"/>
      <c r="C729" s="7"/>
      <c r="D729" s="7"/>
      <c r="E729" s="7"/>
      <c r="F729" s="7"/>
      <c r="G729" s="7"/>
      <c r="H729" s="7"/>
    </row>
    <row r="730" spans="1:8" ht="12.75" customHeight="1">
      <c r="A730" s="7"/>
      <c r="B730" s="7"/>
      <c r="C730" s="7"/>
      <c r="D730" s="7"/>
      <c r="E730" s="7"/>
      <c r="F730" s="7"/>
      <c r="G730" s="7"/>
      <c r="H730" s="7"/>
    </row>
    <row r="731" spans="1:8" ht="12.75" customHeight="1">
      <c r="A731" s="7"/>
      <c r="B731" s="7"/>
      <c r="C731" s="7"/>
      <c r="D731" s="7"/>
      <c r="E731" s="7"/>
      <c r="F731" s="7"/>
      <c r="G731" s="7"/>
      <c r="H731" s="7"/>
    </row>
    <row r="732" spans="1:8" ht="12.75" customHeight="1">
      <c r="A732" s="7"/>
      <c r="B732" s="7"/>
      <c r="C732" s="7"/>
      <c r="D732" s="7"/>
      <c r="E732" s="7"/>
      <c r="F732" s="7"/>
      <c r="G732" s="7"/>
      <c r="H732" s="7"/>
    </row>
    <row r="733" spans="1:8" ht="12.75" customHeight="1">
      <c r="A733" s="7"/>
      <c r="B733" s="7"/>
      <c r="C733" s="7"/>
      <c r="D733" s="7"/>
      <c r="E733" s="7"/>
      <c r="F733" s="7"/>
      <c r="G733" s="7"/>
      <c r="H733" s="7"/>
    </row>
    <row r="734" spans="1:8" ht="12.75" customHeight="1">
      <c r="A734" s="7"/>
      <c r="B734" s="7"/>
      <c r="C734" s="7"/>
      <c r="D734" s="7"/>
      <c r="E734" s="7"/>
      <c r="F734" s="7"/>
      <c r="G734" s="7"/>
      <c r="H734" s="7"/>
    </row>
    <row r="735" spans="1:8" ht="12.75" customHeight="1">
      <c r="A735" s="7"/>
      <c r="B735" s="7"/>
      <c r="C735" s="7"/>
      <c r="D735" s="7"/>
      <c r="E735" s="7"/>
      <c r="F735" s="7"/>
      <c r="G735" s="7"/>
      <c r="H735" s="7"/>
    </row>
    <row r="736" spans="1:8" ht="12.75" customHeight="1">
      <c r="A736" s="7"/>
      <c r="B736" s="7"/>
      <c r="C736" s="7"/>
      <c r="D736" s="7"/>
      <c r="E736" s="7"/>
      <c r="F736" s="7"/>
      <c r="G736" s="7"/>
      <c r="H736" s="7"/>
    </row>
    <row r="737" spans="1:8" ht="12.75" customHeight="1">
      <c r="A737" s="7"/>
      <c r="B737" s="7"/>
      <c r="C737" s="7"/>
      <c r="D737" s="7"/>
      <c r="E737" s="7"/>
      <c r="F737" s="7"/>
      <c r="G737" s="7"/>
      <c r="H737" s="7"/>
    </row>
    <row r="738" spans="1:8" ht="12.75" customHeight="1">
      <c r="A738" s="7"/>
      <c r="B738" s="7"/>
      <c r="C738" s="7"/>
      <c r="D738" s="7"/>
      <c r="E738" s="7"/>
      <c r="F738" s="7"/>
      <c r="G738" s="7"/>
      <c r="H738" s="7"/>
    </row>
    <row r="739" spans="1:8" ht="12.75" customHeight="1">
      <c r="A739" s="7"/>
      <c r="B739" s="7"/>
      <c r="C739" s="7"/>
      <c r="D739" s="7"/>
      <c r="E739" s="7"/>
      <c r="F739" s="7"/>
      <c r="G739" s="7"/>
      <c r="H739" s="7"/>
    </row>
    <row r="740" spans="1:8" ht="12.75" customHeight="1">
      <c r="A740" s="7"/>
      <c r="B740" s="7"/>
      <c r="C740" s="7"/>
      <c r="D740" s="7"/>
      <c r="E740" s="7"/>
      <c r="F740" s="7"/>
      <c r="G740" s="7"/>
      <c r="H740" s="7"/>
    </row>
    <row r="741" spans="1:8" ht="12.75" customHeight="1">
      <c r="A741" s="7"/>
      <c r="B741" s="7"/>
      <c r="C741" s="7"/>
      <c r="D741" s="7"/>
      <c r="E741" s="7"/>
      <c r="F741" s="7"/>
      <c r="G741" s="7"/>
      <c r="H741" s="7"/>
    </row>
    <row r="742" spans="1:8" ht="12.75" customHeight="1">
      <c r="A742" s="7"/>
      <c r="B742" s="7"/>
      <c r="C742" s="7"/>
      <c r="D742" s="7"/>
      <c r="E742" s="7"/>
      <c r="F742" s="7"/>
      <c r="G742" s="7"/>
      <c r="H742" s="7"/>
    </row>
    <row r="743" spans="1:8" ht="12.75" customHeight="1">
      <c r="A743" s="7"/>
      <c r="B743" s="7"/>
      <c r="C743" s="7"/>
      <c r="D743" s="7"/>
      <c r="E743" s="7"/>
      <c r="F743" s="7"/>
      <c r="G743" s="7"/>
      <c r="H743" s="7"/>
    </row>
    <row r="744" spans="1:8" ht="12.75" customHeight="1">
      <c r="A744" s="7"/>
      <c r="B744" s="7"/>
      <c r="C744" s="7"/>
      <c r="D744" s="7"/>
      <c r="E744" s="7"/>
      <c r="F744" s="7"/>
      <c r="G744" s="7"/>
      <c r="H744" s="7"/>
    </row>
    <row r="745" spans="1:8" ht="12.75" customHeight="1">
      <c r="A745" s="7"/>
      <c r="B745" s="7"/>
      <c r="C745" s="7"/>
      <c r="D745" s="7"/>
      <c r="E745" s="7"/>
      <c r="F745" s="7"/>
      <c r="G745" s="7"/>
      <c r="H745" s="7"/>
    </row>
    <row r="746" spans="1:8" ht="12.75" customHeight="1">
      <c r="A746" s="7"/>
      <c r="B746" s="7"/>
      <c r="C746" s="7"/>
      <c r="D746" s="7"/>
      <c r="E746" s="7"/>
      <c r="F746" s="7"/>
      <c r="G746" s="7"/>
      <c r="H746" s="7"/>
    </row>
    <row r="747" spans="1:8" ht="12.75" customHeight="1">
      <c r="A747" s="7"/>
      <c r="B747" s="7"/>
      <c r="C747" s="7"/>
      <c r="D747" s="7"/>
      <c r="E747" s="7"/>
      <c r="F747" s="7"/>
      <c r="G747" s="7"/>
      <c r="H747" s="7"/>
    </row>
    <row r="748" spans="1:8" ht="12.75" customHeight="1">
      <c r="A748" s="7"/>
      <c r="B748" s="7"/>
      <c r="C748" s="7"/>
      <c r="D748" s="7"/>
      <c r="E748" s="7"/>
      <c r="F748" s="7"/>
      <c r="G748" s="7"/>
      <c r="H748" s="7"/>
    </row>
    <row r="749" spans="1:8" ht="12.75" customHeight="1">
      <c r="A749" s="7"/>
      <c r="B749" s="7"/>
      <c r="C749" s="7"/>
      <c r="D749" s="7"/>
      <c r="E749" s="7"/>
      <c r="F749" s="7"/>
      <c r="G749" s="7"/>
      <c r="H749" s="7"/>
    </row>
  </sheetData>
  <mergeCells count="2">
    <mergeCell ref="D24:E24"/>
    <mergeCell ref="D23:E23"/>
  </mergeCells>
  <pageMargins left="0.76916666666666667" right="0.70866141732283472" top="0.74803149606299213" bottom="1.1668981481481482" header="0.31496062992125984" footer="0.31496062992125984"/>
  <pageSetup paperSize="9" scale="66" firstPageNumber="3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L120"/>
  <sheetViews>
    <sheetView showGridLines="0" tabSelected="1" view="pageLayout" topLeftCell="A83" workbookViewId="0">
      <selection activeCell="R40" sqref="R40"/>
    </sheetView>
  </sheetViews>
  <sheetFormatPr defaultColWidth="14.453125" defaultRowHeight="15" customHeight="1"/>
  <cols>
    <col min="1" max="1" width="35.26953125" customWidth="1"/>
    <col min="2" max="2" width="12.81640625" customWidth="1"/>
    <col min="3" max="4" width="16.453125" customWidth="1"/>
    <col min="5" max="5" width="35.26953125" customWidth="1"/>
  </cols>
  <sheetData>
    <row r="1" spans="1:12" ht="24.75" customHeight="1">
      <c r="A1" s="164" t="s">
        <v>6</v>
      </c>
      <c r="B1" s="3"/>
      <c r="C1" s="3"/>
      <c r="D1" s="3"/>
      <c r="E1" s="4" t="s">
        <v>0</v>
      </c>
    </row>
    <row r="2" spans="1:12" ht="18.75" customHeight="1">
      <c r="A2" s="3"/>
      <c r="B2" s="3"/>
      <c r="C2" s="3"/>
      <c r="D2" s="3"/>
      <c r="E2" s="1"/>
    </row>
    <row r="3" spans="1:12" ht="18.75" customHeight="1">
      <c r="A3" s="51" t="s">
        <v>632</v>
      </c>
      <c r="B3" s="3"/>
      <c r="C3" s="3"/>
      <c r="D3" s="3"/>
      <c r="E3" s="52" t="s">
        <v>663</v>
      </c>
    </row>
    <row r="4" spans="1:12" ht="22.5" customHeight="1">
      <c r="A4" s="136" t="s">
        <v>435</v>
      </c>
      <c r="B4" s="3"/>
      <c r="C4" s="3"/>
      <c r="D4" s="3"/>
      <c r="E4" s="79" t="s">
        <v>436</v>
      </c>
    </row>
    <row r="5" spans="1:12" ht="18.75" customHeight="1">
      <c r="A5" s="3"/>
      <c r="B5" s="17"/>
      <c r="C5" s="6"/>
      <c r="D5" s="6"/>
      <c r="E5" s="3"/>
    </row>
    <row r="6" spans="1:12" ht="16.5" customHeight="1">
      <c r="A6" s="214" t="s">
        <v>785</v>
      </c>
      <c r="B6" s="24" t="s">
        <v>7</v>
      </c>
      <c r="C6" s="81" t="s">
        <v>8</v>
      </c>
      <c r="D6" s="131" t="s">
        <v>9</v>
      </c>
      <c r="E6" s="48" t="s">
        <v>788</v>
      </c>
    </row>
    <row r="7" spans="1:12" ht="13.5" customHeight="1">
      <c r="A7" s="188"/>
      <c r="B7" s="115" t="s">
        <v>203</v>
      </c>
      <c r="C7" s="115" t="s">
        <v>13</v>
      </c>
      <c r="D7" s="115" t="s">
        <v>14</v>
      </c>
      <c r="E7" s="190"/>
    </row>
    <row r="8" spans="1:12" ht="7.5" customHeight="1">
      <c r="A8" s="89"/>
      <c r="B8" s="89"/>
      <c r="C8" s="89"/>
      <c r="D8" s="89"/>
      <c r="E8" s="191"/>
    </row>
    <row r="9" spans="1:12" ht="16.5" customHeight="1">
      <c r="A9" s="192" t="s">
        <v>11</v>
      </c>
      <c r="B9" s="217">
        <f>SUM(B10:B17)</f>
        <v>989312</v>
      </c>
      <c r="C9" s="217">
        <f>SUM(C10:C17)</f>
        <v>307422</v>
      </c>
      <c r="D9" s="217">
        <f>SUM(D10:D17)</f>
        <v>681890</v>
      </c>
      <c r="E9" s="231" t="s">
        <v>17</v>
      </c>
      <c r="L9" s="180"/>
    </row>
    <row r="10" spans="1:12" ht="16.5" customHeight="1">
      <c r="A10" s="195" t="s">
        <v>514</v>
      </c>
      <c r="B10" s="211">
        <f>C10+D10</f>
        <v>89882</v>
      </c>
      <c r="C10" s="211">
        <v>51646</v>
      </c>
      <c r="D10" s="211">
        <v>38236</v>
      </c>
      <c r="E10" s="59" t="s">
        <v>124</v>
      </c>
      <c r="L10" s="180"/>
    </row>
    <row r="11" spans="1:12" ht="16.5" customHeight="1">
      <c r="A11" s="195" t="s">
        <v>515</v>
      </c>
      <c r="B11" s="211">
        <f t="shared" ref="B11:B17" si="0">C11+D11</f>
        <v>95827</v>
      </c>
      <c r="C11" s="211">
        <v>79195</v>
      </c>
      <c r="D11" s="211">
        <v>16632</v>
      </c>
      <c r="E11" s="59" t="s">
        <v>126</v>
      </c>
      <c r="L11" s="180"/>
    </row>
    <row r="12" spans="1:12" ht="16.5" customHeight="1">
      <c r="A12" s="195" t="s">
        <v>516</v>
      </c>
      <c r="B12" s="211">
        <f t="shared" si="0"/>
        <v>21116</v>
      </c>
      <c r="C12" s="211">
        <v>21116</v>
      </c>
      <c r="D12" s="216">
        <v>0</v>
      </c>
      <c r="E12" s="59" t="s">
        <v>127</v>
      </c>
      <c r="L12" s="180"/>
    </row>
    <row r="13" spans="1:12" ht="16.5" customHeight="1">
      <c r="A13" s="89" t="s">
        <v>517</v>
      </c>
      <c r="B13" s="211">
        <f t="shared" si="0"/>
        <v>121818</v>
      </c>
      <c r="C13" s="211">
        <v>48750</v>
      </c>
      <c r="D13" s="211">
        <v>73068</v>
      </c>
      <c r="E13" s="59" t="s">
        <v>128</v>
      </c>
      <c r="L13" s="180"/>
    </row>
    <row r="14" spans="1:12" ht="16.5" customHeight="1">
      <c r="A14" s="89" t="s">
        <v>518</v>
      </c>
      <c r="B14" s="211">
        <f t="shared" si="0"/>
        <v>75998</v>
      </c>
      <c r="C14" s="211">
        <v>55245</v>
      </c>
      <c r="D14" s="211">
        <v>20753</v>
      </c>
      <c r="E14" s="59" t="s">
        <v>129</v>
      </c>
      <c r="L14" s="180"/>
    </row>
    <row r="15" spans="1:12" ht="16.5" customHeight="1">
      <c r="A15" s="89" t="s">
        <v>519</v>
      </c>
      <c r="B15" s="211">
        <f t="shared" si="0"/>
        <v>363029</v>
      </c>
      <c r="C15" s="211">
        <v>15222</v>
      </c>
      <c r="D15" s="211">
        <v>347807</v>
      </c>
      <c r="E15" s="59" t="s">
        <v>130</v>
      </c>
      <c r="L15" s="180"/>
    </row>
    <row r="16" spans="1:12" ht="16.5" customHeight="1">
      <c r="A16" s="89" t="s">
        <v>520</v>
      </c>
      <c r="B16" s="211">
        <f t="shared" si="0"/>
        <v>149128</v>
      </c>
      <c r="C16" s="211">
        <v>33244</v>
      </c>
      <c r="D16" s="211">
        <v>115884</v>
      </c>
      <c r="E16" s="59" t="s">
        <v>131</v>
      </c>
      <c r="L16" s="180"/>
    </row>
    <row r="17" spans="1:12" ht="16.5" customHeight="1">
      <c r="A17" s="89" t="s">
        <v>521</v>
      </c>
      <c r="B17" s="211">
        <f t="shared" si="0"/>
        <v>72514</v>
      </c>
      <c r="C17" s="211">
        <v>3004</v>
      </c>
      <c r="D17" s="211">
        <v>69510</v>
      </c>
      <c r="E17" s="59" t="s">
        <v>132</v>
      </c>
      <c r="L17" s="180"/>
    </row>
    <row r="18" spans="1:12" ht="16.5" customHeight="1">
      <c r="A18" s="199" t="s">
        <v>25</v>
      </c>
      <c r="B18" s="217">
        <f>SUM(B19:B26)</f>
        <v>593491</v>
      </c>
      <c r="C18" s="217">
        <f>SUM(C19:C26)</f>
        <v>145233</v>
      </c>
      <c r="D18" s="217">
        <f>SUM(D19:D26)</f>
        <v>448258</v>
      </c>
      <c r="E18" s="232" t="s">
        <v>32</v>
      </c>
      <c r="L18" s="180"/>
    </row>
    <row r="19" spans="1:12" ht="16.5" customHeight="1">
      <c r="A19" s="195" t="s">
        <v>522</v>
      </c>
      <c r="B19" s="211">
        <f>C19+D19</f>
        <v>77330</v>
      </c>
      <c r="C19" s="211">
        <v>21740</v>
      </c>
      <c r="D19" s="211">
        <v>55590</v>
      </c>
      <c r="E19" s="233" t="s">
        <v>133</v>
      </c>
      <c r="L19" s="180"/>
    </row>
    <row r="20" spans="1:12" ht="16.5" customHeight="1">
      <c r="A20" s="195" t="s">
        <v>523</v>
      </c>
      <c r="B20" s="211">
        <f t="shared" ref="B20:B26" si="1">C20+D20</f>
        <v>43575</v>
      </c>
      <c r="C20" s="211">
        <v>27425</v>
      </c>
      <c r="D20" s="211">
        <v>16150</v>
      </c>
      <c r="E20" s="233" t="s">
        <v>135</v>
      </c>
      <c r="L20" s="180"/>
    </row>
    <row r="21" spans="1:12" ht="16.5" customHeight="1">
      <c r="A21" s="195" t="s">
        <v>524</v>
      </c>
      <c r="B21" s="211">
        <f t="shared" si="1"/>
        <v>31359</v>
      </c>
      <c r="C21" s="211">
        <v>12596</v>
      </c>
      <c r="D21" s="211">
        <v>18763</v>
      </c>
      <c r="E21" s="233" t="s">
        <v>137</v>
      </c>
      <c r="L21" s="180"/>
    </row>
    <row r="22" spans="1:12" ht="16.5" customHeight="1">
      <c r="A22" s="195" t="s">
        <v>525</v>
      </c>
      <c r="B22" s="211">
        <f t="shared" si="1"/>
        <v>49753</v>
      </c>
      <c r="C22" s="211">
        <v>21796</v>
      </c>
      <c r="D22" s="211">
        <v>27957</v>
      </c>
      <c r="E22" s="59" t="s">
        <v>138</v>
      </c>
      <c r="L22" s="180"/>
    </row>
    <row r="23" spans="1:12" ht="16.5" customHeight="1">
      <c r="A23" s="195" t="s">
        <v>526</v>
      </c>
      <c r="B23" s="211">
        <f t="shared" si="1"/>
        <v>23021</v>
      </c>
      <c r="C23" s="211">
        <v>7125</v>
      </c>
      <c r="D23" s="211">
        <v>15896</v>
      </c>
      <c r="E23" s="233" t="s">
        <v>139</v>
      </c>
      <c r="L23" s="180"/>
    </row>
    <row r="24" spans="1:12" ht="16.5" customHeight="1">
      <c r="A24" s="195" t="s">
        <v>527</v>
      </c>
      <c r="B24" s="211">
        <f t="shared" si="1"/>
        <v>152187</v>
      </c>
      <c r="C24" s="211">
        <v>34390</v>
      </c>
      <c r="D24" s="211">
        <v>117797</v>
      </c>
      <c r="E24" s="233" t="s">
        <v>140</v>
      </c>
      <c r="L24" s="180"/>
    </row>
    <row r="25" spans="1:12" ht="16.5" customHeight="1">
      <c r="A25" s="195" t="s">
        <v>528</v>
      </c>
      <c r="B25" s="211">
        <f t="shared" si="1"/>
        <v>162987</v>
      </c>
      <c r="C25" s="211">
        <v>7960</v>
      </c>
      <c r="D25" s="211">
        <v>155027</v>
      </c>
      <c r="E25" s="233" t="s">
        <v>141</v>
      </c>
      <c r="L25" s="180"/>
    </row>
    <row r="26" spans="1:12" ht="16.5" customHeight="1">
      <c r="A26" s="195" t="s">
        <v>529</v>
      </c>
      <c r="B26" s="211">
        <f t="shared" si="1"/>
        <v>53279</v>
      </c>
      <c r="C26" s="211">
        <v>12201</v>
      </c>
      <c r="D26" s="211">
        <v>41078</v>
      </c>
      <c r="E26" s="233" t="s">
        <v>142</v>
      </c>
      <c r="L26" s="180"/>
    </row>
    <row r="27" spans="1:12" ht="16.5" customHeight="1">
      <c r="A27" s="192" t="s">
        <v>37</v>
      </c>
      <c r="B27" s="217">
        <f>SUM(B28:B36)</f>
        <v>1080549</v>
      </c>
      <c r="C27" s="217">
        <f>SUM(C28:C36)</f>
        <v>330837</v>
      </c>
      <c r="D27" s="217">
        <f>SUM(D28:D36)</f>
        <v>749712</v>
      </c>
      <c r="E27" s="231" t="s">
        <v>41</v>
      </c>
      <c r="L27" s="180"/>
    </row>
    <row r="28" spans="1:12" ht="16.5" customHeight="1">
      <c r="A28" s="200" t="s">
        <v>530</v>
      </c>
      <c r="B28" s="211">
        <f>C28+D28</f>
        <v>236410</v>
      </c>
      <c r="C28" s="211">
        <v>30594</v>
      </c>
      <c r="D28" s="211">
        <v>205816</v>
      </c>
      <c r="E28" s="59" t="s">
        <v>143</v>
      </c>
      <c r="L28" s="180"/>
    </row>
    <row r="29" spans="1:12" ht="16.5" customHeight="1">
      <c r="A29" s="111" t="s">
        <v>531</v>
      </c>
      <c r="B29" s="211">
        <f t="shared" ref="B29:B36" si="2">C29+D29</f>
        <v>43487</v>
      </c>
      <c r="C29" s="211">
        <v>24790</v>
      </c>
      <c r="D29" s="211">
        <v>18697</v>
      </c>
      <c r="E29" s="59" t="s">
        <v>144</v>
      </c>
      <c r="L29" s="180"/>
    </row>
    <row r="30" spans="1:12" ht="16.5" customHeight="1">
      <c r="A30" s="200" t="s">
        <v>532</v>
      </c>
      <c r="B30" s="211">
        <f t="shared" si="2"/>
        <v>64260</v>
      </c>
      <c r="C30" s="211">
        <v>27527</v>
      </c>
      <c r="D30" s="211">
        <v>36733</v>
      </c>
      <c r="E30" s="59" t="s">
        <v>145</v>
      </c>
      <c r="L30" s="180"/>
    </row>
    <row r="31" spans="1:12" ht="16.5" customHeight="1">
      <c r="A31" s="195" t="s">
        <v>533</v>
      </c>
      <c r="B31" s="211">
        <f t="shared" si="2"/>
        <v>329010</v>
      </c>
      <c r="C31" s="211">
        <v>3851</v>
      </c>
      <c r="D31" s="211">
        <v>325159</v>
      </c>
      <c r="E31" s="59" t="s">
        <v>146</v>
      </c>
      <c r="L31" s="180"/>
    </row>
    <row r="32" spans="1:12" ht="16.5" customHeight="1">
      <c r="A32" s="111" t="s">
        <v>534</v>
      </c>
      <c r="B32" s="211">
        <f t="shared" si="2"/>
        <v>40501</v>
      </c>
      <c r="C32" s="211">
        <v>15177</v>
      </c>
      <c r="D32" s="211">
        <v>25324</v>
      </c>
      <c r="E32" s="59" t="s">
        <v>795</v>
      </c>
      <c r="L32" s="180"/>
    </row>
    <row r="33" spans="1:12" ht="16.5" customHeight="1">
      <c r="A33" s="195" t="s">
        <v>535</v>
      </c>
      <c r="B33" s="211">
        <f t="shared" si="2"/>
        <v>77201</v>
      </c>
      <c r="C33" s="211">
        <v>28686</v>
      </c>
      <c r="D33" s="211">
        <v>48515</v>
      </c>
      <c r="E33" s="59" t="s">
        <v>147</v>
      </c>
      <c r="L33" s="180"/>
    </row>
    <row r="34" spans="1:12" ht="16.5" customHeight="1">
      <c r="A34" s="195" t="s">
        <v>536</v>
      </c>
      <c r="B34" s="211">
        <f t="shared" si="2"/>
        <v>135865</v>
      </c>
      <c r="C34" s="211">
        <v>113268</v>
      </c>
      <c r="D34" s="211">
        <v>22597</v>
      </c>
      <c r="E34" s="59" t="s">
        <v>148</v>
      </c>
      <c r="L34" s="180"/>
    </row>
    <row r="35" spans="1:12" ht="16.5" customHeight="1">
      <c r="A35" s="195" t="s">
        <v>537</v>
      </c>
      <c r="B35" s="211">
        <f t="shared" si="2"/>
        <v>114611</v>
      </c>
      <c r="C35" s="211">
        <v>57492</v>
      </c>
      <c r="D35" s="211">
        <v>57119</v>
      </c>
      <c r="E35" s="59" t="s">
        <v>149</v>
      </c>
      <c r="L35" s="180"/>
    </row>
    <row r="36" spans="1:12" ht="16.5" customHeight="1">
      <c r="A36" s="195" t="s">
        <v>538</v>
      </c>
      <c r="B36" s="211">
        <f t="shared" si="2"/>
        <v>39204</v>
      </c>
      <c r="C36" s="211">
        <v>29452</v>
      </c>
      <c r="D36" s="211">
        <v>9752</v>
      </c>
      <c r="E36" s="59" t="s">
        <v>150</v>
      </c>
      <c r="L36" s="180"/>
    </row>
    <row r="37" spans="1:12" ht="16.5" customHeight="1">
      <c r="A37" s="81" t="s">
        <v>48</v>
      </c>
      <c r="B37" s="217">
        <f>SUM(B38:B44)</f>
        <v>1227582</v>
      </c>
      <c r="C37" s="217">
        <f>SUM(C38:C44)</f>
        <v>264008</v>
      </c>
      <c r="D37" s="217">
        <f>SUM(D38:D44)</f>
        <v>963574</v>
      </c>
      <c r="E37" s="231" t="s">
        <v>52</v>
      </c>
      <c r="L37" s="180"/>
    </row>
    <row r="38" spans="1:12" ht="16.5" customHeight="1">
      <c r="A38" s="200" t="s">
        <v>539</v>
      </c>
      <c r="B38" s="211">
        <f>C38+D38</f>
        <v>267520</v>
      </c>
      <c r="C38" s="211">
        <v>82041</v>
      </c>
      <c r="D38" s="211">
        <v>185479</v>
      </c>
      <c r="E38" s="233" t="s">
        <v>151</v>
      </c>
      <c r="L38" s="180"/>
    </row>
    <row r="39" spans="1:12" ht="16.5" customHeight="1">
      <c r="A39" s="200" t="s">
        <v>540</v>
      </c>
      <c r="B39" s="211">
        <f t="shared" ref="B39:B44" si="3">C39+D39</f>
        <v>135146</v>
      </c>
      <c r="C39" s="211">
        <v>50843</v>
      </c>
      <c r="D39" s="211">
        <v>84303</v>
      </c>
      <c r="E39" s="59" t="s">
        <v>152</v>
      </c>
      <c r="L39" s="180"/>
    </row>
    <row r="40" spans="1:12" ht="16.5" customHeight="1">
      <c r="A40" s="200" t="s">
        <v>541</v>
      </c>
      <c r="B40" s="211">
        <f t="shared" si="3"/>
        <v>152809</v>
      </c>
      <c r="C40" s="218">
        <v>0</v>
      </c>
      <c r="D40" s="211">
        <v>152809</v>
      </c>
      <c r="E40" s="59" t="s">
        <v>153</v>
      </c>
      <c r="L40" s="180"/>
    </row>
    <row r="41" spans="1:12" ht="16.5" customHeight="1">
      <c r="A41" s="200" t="s">
        <v>542</v>
      </c>
      <c r="B41" s="211">
        <f t="shared" si="3"/>
        <v>300838</v>
      </c>
      <c r="C41" s="211">
        <v>15738</v>
      </c>
      <c r="D41" s="211">
        <v>285100</v>
      </c>
      <c r="E41" s="59" t="s">
        <v>154</v>
      </c>
      <c r="L41" s="180"/>
    </row>
    <row r="42" spans="1:12" ht="16.5" customHeight="1">
      <c r="A42" s="200" t="s">
        <v>543</v>
      </c>
      <c r="B42" s="211">
        <f t="shared" si="3"/>
        <v>109321</v>
      </c>
      <c r="C42" s="211">
        <v>64341</v>
      </c>
      <c r="D42" s="211">
        <v>44980</v>
      </c>
      <c r="E42" s="233" t="s">
        <v>155</v>
      </c>
      <c r="L42" s="180"/>
    </row>
    <row r="43" spans="1:12" ht="16.5" customHeight="1">
      <c r="A43" s="200" t="s">
        <v>544</v>
      </c>
      <c r="B43" s="211">
        <f t="shared" si="3"/>
        <v>68794</v>
      </c>
      <c r="C43" s="211">
        <v>34489</v>
      </c>
      <c r="D43" s="211">
        <v>34305</v>
      </c>
      <c r="E43" s="233" t="s">
        <v>156</v>
      </c>
      <c r="L43" s="180"/>
    </row>
    <row r="44" spans="1:12" ht="16.5" customHeight="1">
      <c r="A44" s="200" t="s">
        <v>545</v>
      </c>
      <c r="B44" s="211">
        <f t="shared" si="3"/>
        <v>193154</v>
      </c>
      <c r="C44" s="211">
        <v>16556</v>
      </c>
      <c r="D44" s="211">
        <v>176598</v>
      </c>
      <c r="E44" s="59" t="s">
        <v>157</v>
      </c>
      <c r="L44" s="180"/>
    </row>
    <row r="45" spans="1:12" ht="16.5" customHeight="1">
      <c r="A45" s="96" t="s">
        <v>57</v>
      </c>
      <c r="B45" s="217">
        <f>SUM(B46:B50)</f>
        <v>594704</v>
      </c>
      <c r="C45" s="217">
        <f>SUM(C46:C50)</f>
        <v>243646</v>
      </c>
      <c r="D45" s="217">
        <f>SUM(D46:D50)</f>
        <v>351058</v>
      </c>
      <c r="E45" s="231" t="s">
        <v>59</v>
      </c>
      <c r="L45" s="180"/>
    </row>
    <row r="46" spans="1:12" ht="16.5" customHeight="1">
      <c r="A46" s="195" t="s">
        <v>546</v>
      </c>
      <c r="B46" s="211">
        <f>C46+D46</f>
        <v>106234</v>
      </c>
      <c r="C46" s="211">
        <v>78529</v>
      </c>
      <c r="D46" s="211">
        <v>27705</v>
      </c>
      <c r="E46" s="59" t="s">
        <v>158</v>
      </c>
      <c r="L46" s="180"/>
    </row>
    <row r="47" spans="1:12" ht="16.5" customHeight="1">
      <c r="A47" s="200" t="s">
        <v>547</v>
      </c>
      <c r="B47" s="211">
        <f t="shared" ref="B47:B50" si="4">C47+D47</f>
        <v>145082</v>
      </c>
      <c r="C47" s="211">
        <v>50064</v>
      </c>
      <c r="D47" s="211">
        <v>95018</v>
      </c>
      <c r="E47" s="59" t="s">
        <v>159</v>
      </c>
      <c r="L47" s="180"/>
    </row>
    <row r="48" spans="1:12" ht="16.5" customHeight="1">
      <c r="A48" s="200" t="s">
        <v>548</v>
      </c>
      <c r="B48" s="211">
        <f t="shared" si="4"/>
        <v>109307</v>
      </c>
      <c r="C48" s="211">
        <v>56032</v>
      </c>
      <c r="D48" s="211">
        <v>53275</v>
      </c>
      <c r="E48" s="59" t="s">
        <v>160</v>
      </c>
      <c r="L48" s="180"/>
    </row>
    <row r="49" spans="1:12" ht="16.5" customHeight="1">
      <c r="A49" s="200" t="s">
        <v>549</v>
      </c>
      <c r="B49" s="211">
        <f t="shared" si="4"/>
        <v>98925</v>
      </c>
      <c r="C49" s="211">
        <v>28211</v>
      </c>
      <c r="D49" s="211">
        <v>70714</v>
      </c>
      <c r="E49" s="59" t="s">
        <v>161</v>
      </c>
      <c r="L49" s="180"/>
    </row>
    <row r="50" spans="1:12" ht="16.5" customHeight="1">
      <c r="A50" s="200" t="s">
        <v>550</v>
      </c>
      <c r="B50" s="211">
        <f t="shared" si="4"/>
        <v>135156</v>
      </c>
      <c r="C50" s="211">
        <v>30810</v>
      </c>
      <c r="D50" s="211">
        <v>104346</v>
      </c>
      <c r="E50" s="233" t="s">
        <v>162</v>
      </c>
      <c r="L50" s="180"/>
    </row>
    <row r="51" spans="1:12" ht="15" customHeight="1">
      <c r="A51" s="8"/>
      <c r="B51" s="33"/>
      <c r="C51" s="73"/>
      <c r="D51" s="73"/>
      <c r="E51" s="61"/>
    </row>
    <row r="52" spans="1:12" ht="12.75" customHeight="1">
      <c r="A52" s="8"/>
      <c r="B52" s="33"/>
      <c r="C52" s="73"/>
      <c r="D52" s="73"/>
      <c r="E52" s="61"/>
    </row>
    <row r="53" spans="1:12" ht="12.75" customHeight="1">
      <c r="A53" s="8"/>
      <c r="B53" s="74"/>
      <c r="C53" s="74"/>
      <c r="D53" s="74"/>
      <c r="E53" s="70"/>
    </row>
    <row r="54" spans="1:12" ht="129.75" hidden="1" customHeight="1">
      <c r="A54" s="8"/>
      <c r="B54" s="74"/>
      <c r="C54" s="74"/>
      <c r="D54" s="74"/>
      <c r="E54" s="70"/>
    </row>
    <row r="55" spans="1:12" ht="24.75" hidden="1" customHeight="1">
      <c r="A55" s="164" t="s">
        <v>6</v>
      </c>
      <c r="B55" s="3"/>
      <c r="C55" s="3"/>
      <c r="D55" s="3"/>
      <c r="E55" s="4" t="s">
        <v>0</v>
      </c>
    </row>
    <row r="56" spans="1:12" ht="18.75" customHeight="1">
      <c r="A56" s="3"/>
      <c r="B56" s="3"/>
      <c r="C56" s="3"/>
      <c r="D56" s="3"/>
      <c r="E56" s="21"/>
    </row>
    <row r="57" spans="1:12" ht="18.75" customHeight="1">
      <c r="A57" s="51" t="s">
        <v>632</v>
      </c>
      <c r="B57" s="3"/>
      <c r="C57" s="3"/>
      <c r="D57" s="219"/>
      <c r="E57" s="52" t="s">
        <v>664</v>
      </c>
    </row>
    <row r="58" spans="1:12" ht="24" customHeight="1">
      <c r="A58" s="319" t="s">
        <v>416</v>
      </c>
      <c r="B58" s="67"/>
      <c r="C58" s="67"/>
      <c r="D58" s="370" t="s">
        <v>665</v>
      </c>
      <c r="E58" s="364"/>
    </row>
    <row r="59" spans="1:12" ht="18.75" customHeight="1">
      <c r="A59" s="10"/>
      <c r="B59" s="6"/>
      <c r="C59" s="6"/>
      <c r="D59" s="6"/>
      <c r="E59" s="75"/>
    </row>
    <row r="60" spans="1:12" ht="16.5" customHeight="1">
      <c r="A60" s="214" t="s">
        <v>785</v>
      </c>
      <c r="B60" s="24" t="s">
        <v>7</v>
      </c>
      <c r="C60" s="81" t="s">
        <v>8</v>
      </c>
      <c r="D60" s="131" t="s">
        <v>9</v>
      </c>
      <c r="E60" s="48" t="s">
        <v>786</v>
      </c>
    </row>
    <row r="61" spans="1:12" ht="13.5" customHeight="1">
      <c r="A61" s="188"/>
      <c r="B61" s="115" t="s">
        <v>203</v>
      </c>
      <c r="C61" s="115" t="s">
        <v>13</v>
      </c>
      <c r="D61" s="115" t="s">
        <v>14</v>
      </c>
      <c r="E61" s="190"/>
    </row>
    <row r="62" spans="1:12" ht="7.5" customHeight="1">
      <c r="A62" s="96"/>
      <c r="B62" s="89"/>
      <c r="C62" s="89"/>
      <c r="D62" s="89"/>
      <c r="E62" s="191"/>
    </row>
    <row r="63" spans="1:12" ht="15" customHeight="1">
      <c r="A63" s="81" t="s">
        <v>62</v>
      </c>
      <c r="B63" s="217">
        <f>SUM(B64:B72)</f>
        <v>1949864</v>
      </c>
      <c r="C63" s="217">
        <f>SUM(C64:C72)</f>
        <v>360927</v>
      </c>
      <c r="D63" s="217">
        <f>SUM(D64:D72)</f>
        <v>1588937</v>
      </c>
      <c r="E63" s="49" t="s">
        <v>64</v>
      </c>
    </row>
    <row r="64" spans="1:12" ht="15" customHeight="1">
      <c r="A64" s="200" t="s">
        <v>551</v>
      </c>
      <c r="B64" s="211">
        <f>C64+D64</f>
        <v>59019</v>
      </c>
      <c r="C64" s="211">
        <v>22672</v>
      </c>
      <c r="D64" s="211">
        <v>36347</v>
      </c>
      <c r="E64" s="233" t="s">
        <v>163</v>
      </c>
    </row>
    <row r="65" spans="1:12" ht="15" customHeight="1">
      <c r="A65" s="200" t="s">
        <v>552</v>
      </c>
      <c r="B65" s="211">
        <f t="shared" ref="B65:B72" si="5">C65+D65</f>
        <v>143373</v>
      </c>
      <c r="C65" s="211">
        <v>44097</v>
      </c>
      <c r="D65" s="211">
        <v>99276</v>
      </c>
      <c r="E65" s="233" t="s">
        <v>164</v>
      </c>
      <c r="L65" s="180"/>
    </row>
    <row r="66" spans="1:12" ht="15" customHeight="1">
      <c r="A66" s="200" t="s">
        <v>553</v>
      </c>
      <c r="B66" s="211">
        <f t="shared" si="5"/>
        <v>1004232</v>
      </c>
      <c r="C66" s="218">
        <v>0</v>
      </c>
      <c r="D66" s="211">
        <v>1004232</v>
      </c>
      <c r="E66" s="59" t="s">
        <v>165</v>
      </c>
      <c r="L66" s="180"/>
    </row>
    <row r="67" spans="1:12" ht="15" customHeight="1">
      <c r="A67" s="195" t="s">
        <v>554</v>
      </c>
      <c r="B67" s="211">
        <f t="shared" si="5"/>
        <v>201460</v>
      </c>
      <c r="C67" s="211">
        <v>95170</v>
      </c>
      <c r="D67" s="211">
        <v>106290</v>
      </c>
      <c r="E67" s="59" t="s">
        <v>166</v>
      </c>
      <c r="L67" s="180"/>
    </row>
    <row r="68" spans="1:12" ht="15" customHeight="1">
      <c r="A68" s="200" t="s">
        <v>555</v>
      </c>
      <c r="B68" s="211">
        <f t="shared" si="5"/>
        <v>69878</v>
      </c>
      <c r="C68" s="211">
        <v>16429</v>
      </c>
      <c r="D68" s="211">
        <v>53449</v>
      </c>
      <c r="E68" s="59" t="s">
        <v>167</v>
      </c>
      <c r="L68" s="180"/>
    </row>
    <row r="69" spans="1:12" ht="15" customHeight="1">
      <c r="A69" s="200" t="s">
        <v>556</v>
      </c>
      <c r="B69" s="211">
        <f t="shared" si="5"/>
        <v>123979</v>
      </c>
      <c r="C69" s="211">
        <v>32794</v>
      </c>
      <c r="D69" s="211">
        <v>91185</v>
      </c>
      <c r="E69" s="59" t="s">
        <v>168</v>
      </c>
      <c r="L69" s="180"/>
    </row>
    <row r="70" spans="1:12" ht="15" customHeight="1">
      <c r="A70" s="89" t="s">
        <v>557</v>
      </c>
      <c r="B70" s="211">
        <f t="shared" si="5"/>
        <v>130094</v>
      </c>
      <c r="C70" s="211">
        <v>16223</v>
      </c>
      <c r="D70" s="211">
        <v>113871</v>
      </c>
      <c r="E70" s="59" t="s">
        <v>169</v>
      </c>
      <c r="L70" s="180"/>
    </row>
    <row r="71" spans="1:12" ht="15" customHeight="1">
      <c r="A71" s="200" t="s">
        <v>558</v>
      </c>
      <c r="B71" s="211">
        <f t="shared" si="5"/>
        <v>128304</v>
      </c>
      <c r="C71" s="211">
        <v>67807</v>
      </c>
      <c r="D71" s="211">
        <v>60497</v>
      </c>
      <c r="E71" s="233" t="s">
        <v>170</v>
      </c>
      <c r="L71" s="180"/>
    </row>
    <row r="72" spans="1:12" ht="15" customHeight="1">
      <c r="A72" s="111" t="s">
        <v>559</v>
      </c>
      <c r="B72" s="211">
        <f t="shared" si="5"/>
        <v>89525</v>
      </c>
      <c r="C72" s="211">
        <v>65735</v>
      </c>
      <c r="D72" s="211">
        <v>23790</v>
      </c>
      <c r="E72" s="59" t="s">
        <v>171</v>
      </c>
      <c r="L72" s="180"/>
    </row>
    <row r="73" spans="1:12" ht="15" customHeight="1">
      <c r="A73" s="204" t="s">
        <v>67</v>
      </c>
      <c r="B73" s="217">
        <f>SUM(B74:B81)</f>
        <v>1097966</v>
      </c>
      <c r="C73" s="217">
        <f>SUM(C74:C81)</f>
        <v>549707</v>
      </c>
      <c r="D73" s="217">
        <f>SUM(D74:D81)</f>
        <v>548259</v>
      </c>
      <c r="E73" s="237" t="s">
        <v>69</v>
      </c>
      <c r="L73" s="180"/>
    </row>
    <row r="74" spans="1:12" ht="15" customHeight="1">
      <c r="A74" s="111" t="s">
        <v>560</v>
      </c>
      <c r="B74" s="211">
        <f>C74+D74</f>
        <v>141605</v>
      </c>
      <c r="C74" s="211">
        <v>114919</v>
      </c>
      <c r="D74" s="211">
        <v>26686</v>
      </c>
      <c r="E74" s="233" t="s">
        <v>172</v>
      </c>
      <c r="L74" s="180"/>
    </row>
    <row r="75" spans="1:12" ht="15" customHeight="1">
      <c r="A75" s="200" t="s">
        <v>561</v>
      </c>
      <c r="B75" s="211">
        <f t="shared" ref="B75:B81" si="6">C75+D75</f>
        <v>86675</v>
      </c>
      <c r="C75" s="211">
        <v>67734</v>
      </c>
      <c r="D75" s="211">
        <v>18941</v>
      </c>
      <c r="E75" s="233" t="s">
        <v>173</v>
      </c>
      <c r="L75" s="180"/>
    </row>
    <row r="76" spans="1:12" ht="15" customHeight="1">
      <c r="A76" s="200" t="s">
        <v>562</v>
      </c>
      <c r="B76" s="211">
        <f t="shared" si="6"/>
        <v>118154</v>
      </c>
      <c r="C76" s="211">
        <v>75859</v>
      </c>
      <c r="D76" s="211">
        <v>42295</v>
      </c>
      <c r="E76" s="233" t="s">
        <v>174</v>
      </c>
      <c r="L76" s="180"/>
    </row>
    <row r="77" spans="1:12" ht="15" customHeight="1">
      <c r="A77" s="200" t="s">
        <v>563</v>
      </c>
      <c r="B77" s="211">
        <f t="shared" si="6"/>
        <v>105027</v>
      </c>
      <c r="C77" s="211">
        <v>73175</v>
      </c>
      <c r="D77" s="211">
        <v>31852</v>
      </c>
      <c r="E77" s="233" t="s">
        <v>175</v>
      </c>
      <c r="L77" s="180"/>
    </row>
    <row r="78" spans="1:12" ht="15" customHeight="1">
      <c r="A78" s="200" t="s">
        <v>564</v>
      </c>
      <c r="B78" s="211">
        <f t="shared" si="6"/>
        <v>361768</v>
      </c>
      <c r="C78" s="211">
        <v>83808</v>
      </c>
      <c r="D78" s="211">
        <v>277960</v>
      </c>
      <c r="E78" s="233" t="s">
        <v>176</v>
      </c>
      <c r="L78" s="180"/>
    </row>
    <row r="79" spans="1:12" ht="15" customHeight="1">
      <c r="A79" s="200" t="s">
        <v>565</v>
      </c>
      <c r="B79" s="211">
        <f t="shared" si="6"/>
        <v>69042</v>
      </c>
      <c r="C79" s="211">
        <v>38658</v>
      </c>
      <c r="D79" s="211">
        <v>30384</v>
      </c>
      <c r="E79" s="233" t="s">
        <v>177</v>
      </c>
      <c r="L79" s="180"/>
    </row>
    <row r="80" spans="1:12" ht="15" customHeight="1">
      <c r="A80" s="195" t="s">
        <v>566</v>
      </c>
      <c r="B80" s="211">
        <f t="shared" si="6"/>
        <v>165613</v>
      </c>
      <c r="C80" s="211">
        <v>70448</v>
      </c>
      <c r="D80" s="211">
        <v>95165</v>
      </c>
      <c r="E80" s="59" t="s">
        <v>178</v>
      </c>
      <c r="L80" s="180"/>
    </row>
    <row r="81" spans="1:12" ht="15" customHeight="1">
      <c r="A81" s="195" t="s">
        <v>567</v>
      </c>
      <c r="B81" s="211">
        <f t="shared" si="6"/>
        <v>50082</v>
      </c>
      <c r="C81" s="211">
        <v>25106</v>
      </c>
      <c r="D81" s="211">
        <v>24976</v>
      </c>
      <c r="E81" s="59" t="s">
        <v>179</v>
      </c>
      <c r="L81" s="180"/>
    </row>
    <row r="82" spans="1:12" ht="15" customHeight="1">
      <c r="A82" s="96" t="s">
        <v>72</v>
      </c>
      <c r="B82" s="217">
        <f>SUM(B83:B87)</f>
        <v>314636</v>
      </c>
      <c r="C82" s="217">
        <f>SUM(C83:C87)</f>
        <v>173119</v>
      </c>
      <c r="D82" s="217">
        <f>SUM(D83:D87)</f>
        <v>141517</v>
      </c>
      <c r="E82" s="49" t="s">
        <v>74</v>
      </c>
      <c r="L82" s="180"/>
    </row>
    <row r="83" spans="1:12" ht="15" customHeight="1">
      <c r="A83" s="200" t="s">
        <v>568</v>
      </c>
      <c r="B83" s="211">
        <f>C83+D83</f>
        <v>83814</v>
      </c>
      <c r="C83" s="211">
        <v>37666</v>
      </c>
      <c r="D83" s="211">
        <v>46148</v>
      </c>
      <c r="E83" s="59" t="s">
        <v>180</v>
      </c>
      <c r="L83" s="180"/>
    </row>
    <row r="84" spans="1:12" ht="15" customHeight="1">
      <c r="A84" s="200" t="s">
        <v>569</v>
      </c>
      <c r="B84" s="211">
        <f t="shared" ref="B84:B87" si="7">C84+D84</f>
        <v>68136</v>
      </c>
      <c r="C84" s="211">
        <v>31591</v>
      </c>
      <c r="D84" s="211">
        <v>36545</v>
      </c>
      <c r="E84" s="59" t="s">
        <v>181</v>
      </c>
      <c r="L84" s="180"/>
    </row>
    <row r="85" spans="1:12" ht="15" customHeight="1">
      <c r="A85" s="200" t="s">
        <v>570</v>
      </c>
      <c r="B85" s="211">
        <f t="shared" si="7"/>
        <v>64635</v>
      </c>
      <c r="C85" s="211">
        <v>32997</v>
      </c>
      <c r="D85" s="211">
        <v>31638</v>
      </c>
      <c r="E85" s="233" t="s">
        <v>182</v>
      </c>
      <c r="L85" s="180"/>
    </row>
    <row r="86" spans="1:12" ht="15" customHeight="1">
      <c r="A86" s="200" t="s">
        <v>571</v>
      </c>
      <c r="B86" s="211">
        <f t="shared" si="7"/>
        <v>57172</v>
      </c>
      <c r="C86" s="211">
        <v>40034</v>
      </c>
      <c r="D86" s="211">
        <v>17138</v>
      </c>
      <c r="E86" s="233" t="s">
        <v>183</v>
      </c>
      <c r="L86" s="180"/>
    </row>
    <row r="87" spans="1:12" ht="15" customHeight="1">
      <c r="A87" s="111" t="s">
        <v>572</v>
      </c>
      <c r="B87" s="211">
        <f t="shared" si="7"/>
        <v>40879</v>
      </c>
      <c r="C87" s="211">
        <v>30831</v>
      </c>
      <c r="D87" s="211">
        <v>10048</v>
      </c>
      <c r="E87" s="233" t="s">
        <v>184</v>
      </c>
      <c r="L87" s="180"/>
    </row>
    <row r="88" spans="1:12" ht="15" customHeight="1">
      <c r="A88" s="204" t="s">
        <v>77</v>
      </c>
      <c r="B88" s="217">
        <f>SUM(B89:B94)</f>
        <v>742766</v>
      </c>
      <c r="C88" s="217">
        <f>SUM(C89:C94)</f>
        <v>259363</v>
      </c>
      <c r="D88" s="217">
        <f>SUM(D89:D94)</f>
        <v>483403</v>
      </c>
      <c r="E88" s="237" t="s">
        <v>79</v>
      </c>
      <c r="L88" s="180"/>
    </row>
    <row r="89" spans="1:12" ht="15" customHeight="1">
      <c r="A89" s="200" t="s">
        <v>793</v>
      </c>
      <c r="B89" s="211">
        <f>C89+D89</f>
        <v>188158</v>
      </c>
      <c r="C89" s="211">
        <v>19279</v>
      </c>
      <c r="D89" s="211">
        <v>168879</v>
      </c>
      <c r="E89" s="233" t="s">
        <v>790</v>
      </c>
      <c r="L89" s="180"/>
    </row>
    <row r="90" spans="1:12" ht="15" customHeight="1">
      <c r="A90" s="200" t="s">
        <v>573</v>
      </c>
      <c r="B90" s="211">
        <f t="shared" ref="B90:B94" si="8">C90+D90</f>
        <v>115385</v>
      </c>
      <c r="C90" s="211">
        <v>69487</v>
      </c>
      <c r="D90" s="211">
        <v>45898</v>
      </c>
      <c r="E90" s="233" t="s">
        <v>791</v>
      </c>
      <c r="L90" s="180"/>
    </row>
    <row r="91" spans="1:12" ht="15" customHeight="1">
      <c r="A91" s="200" t="s">
        <v>574</v>
      </c>
      <c r="B91" s="211">
        <f t="shared" si="8"/>
        <v>164907</v>
      </c>
      <c r="C91" s="211">
        <v>6893</v>
      </c>
      <c r="D91" s="211">
        <v>158014</v>
      </c>
      <c r="E91" s="233" t="s">
        <v>792</v>
      </c>
      <c r="L91" s="180"/>
    </row>
    <row r="92" spans="1:12" ht="15" customHeight="1">
      <c r="A92" s="200" t="s">
        <v>575</v>
      </c>
      <c r="B92" s="211">
        <f t="shared" si="8"/>
        <v>195113</v>
      </c>
      <c r="C92" s="211">
        <v>121698</v>
      </c>
      <c r="D92" s="211">
        <v>73415</v>
      </c>
      <c r="E92" s="233" t="s">
        <v>185</v>
      </c>
      <c r="L92" s="180"/>
    </row>
    <row r="93" spans="1:12" ht="15" customHeight="1">
      <c r="A93" s="195" t="s">
        <v>576</v>
      </c>
      <c r="B93" s="211">
        <f t="shared" si="8"/>
        <v>23387</v>
      </c>
      <c r="C93" s="211">
        <v>13838</v>
      </c>
      <c r="D93" s="211">
        <v>9549</v>
      </c>
      <c r="E93" s="233" t="s">
        <v>186</v>
      </c>
      <c r="L93" s="180"/>
    </row>
    <row r="94" spans="1:12" ht="15" customHeight="1">
      <c r="A94" s="195" t="s">
        <v>577</v>
      </c>
      <c r="B94" s="211">
        <f t="shared" si="8"/>
        <v>55816</v>
      </c>
      <c r="C94" s="211">
        <v>28168</v>
      </c>
      <c r="D94" s="211">
        <v>27648</v>
      </c>
      <c r="E94" s="233" t="s">
        <v>187</v>
      </c>
      <c r="L94" s="180"/>
    </row>
    <row r="95" spans="1:12" ht="15" customHeight="1">
      <c r="A95" s="199" t="s">
        <v>82</v>
      </c>
      <c r="B95" s="217">
        <f>SUM(B96:B99)</f>
        <v>103211</v>
      </c>
      <c r="C95" s="217">
        <f>SUM(C96:C99)</f>
        <v>29011</v>
      </c>
      <c r="D95" s="217">
        <f>SUM(D96:D99)</f>
        <v>74200</v>
      </c>
      <c r="E95" s="237" t="s">
        <v>84</v>
      </c>
      <c r="L95" s="180"/>
    </row>
    <row r="96" spans="1:12" ht="15" customHeight="1">
      <c r="A96" s="195" t="s">
        <v>578</v>
      </c>
      <c r="B96" s="211">
        <f>C96+D96</f>
        <v>5572</v>
      </c>
      <c r="C96" s="211">
        <v>1375</v>
      </c>
      <c r="D96" s="211">
        <v>4197</v>
      </c>
      <c r="E96" s="233" t="s">
        <v>794</v>
      </c>
      <c r="L96" s="180"/>
    </row>
    <row r="97" spans="1:12" ht="15" customHeight="1">
      <c r="A97" s="195" t="s">
        <v>579</v>
      </c>
      <c r="B97" s="211">
        <f t="shared" ref="B97:B99" si="9">C97+D97</f>
        <v>47326</v>
      </c>
      <c r="C97" s="211">
        <v>9837</v>
      </c>
      <c r="D97" s="211">
        <v>37489</v>
      </c>
      <c r="E97" s="233" t="s">
        <v>188</v>
      </c>
      <c r="L97" s="180"/>
    </row>
    <row r="98" spans="1:12" ht="15" customHeight="1">
      <c r="A98" s="200" t="s">
        <v>580</v>
      </c>
      <c r="B98" s="211">
        <f t="shared" si="9"/>
        <v>26546</v>
      </c>
      <c r="C98" s="211">
        <v>17062</v>
      </c>
      <c r="D98" s="211">
        <v>9484</v>
      </c>
      <c r="E98" s="233" t="s">
        <v>796</v>
      </c>
      <c r="L98" s="180"/>
    </row>
    <row r="99" spans="1:12" ht="15" customHeight="1">
      <c r="A99" s="195" t="s">
        <v>581</v>
      </c>
      <c r="B99" s="211">
        <f t="shared" si="9"/>
        <v>23767</v>
      </c>
      <c r="C99" s="211">
        <v>737</v>
      </c>
      <c r="D99" s="211">
        <v>23030</v>
      </c>
      <c r="E99" s="233" t="s">
        <v>189</v>
      </c>
      <c r="L99" s="180"/>
    </row>
    <row r="100" spans="1:12" ht="15" customHeight="1">
      <c r="A100" s="81" t="s">
        <v>87</v>
      </c>
      <c r="B100" s="217">
        <f>SUM(B101:B104)</f>
        <v>94738</v>
      </c>
      <c r="C100" s="217">
        <f>SUM(C101:C104)</f>
        <v>1778</v>
      </c>
      <c r="D100" s="217">
        <f>SUM(D101:D104)</f>
        <v>92960</v>
      </c>
      <c r="E100" s="237" t="s">
        <v>114</v>
      </c>
      <c r="L100" s="180"/>
    </row>
    <row r="101" spans="1:12" ht="15" customHeight="1">
      <c r="A101" s="195" t="s">
        <v>582</v>
      </c>
      <c r="B101" s="211">
        <f>C101+D101</f>
        <v>10620</v>
      </c>
      <c r="C101" s="211">
        <v>365</v>
      </c>
      <c r="D101" s="211">
        <v>10255</v>
      </c>
      <c r="E101" s="233" t="s">
        <v>190</v>
      </c>
      <c r="L101" s="180"/>
    </row>
    <row r="102" spans="1:12" ht="15" customHeight="1">
      <c r="A102" s="195" t="s">
        <v>583</v>
      </c>
      <c r="B102" s="211">
        <f t="shared" ref="B102:B104" si="10">C102+D102</f>
        <v>15938</v>
      </c>
      <c r="C102" s="211">
        <v>118</v>
      </c>
      <c r="D102" s="211">
        <v>15820</v>
      </c>
      <c r="E102" s="233" t="s">
        <v>191</v>
      </c>
      <c r="L102" s="180"/>
    </row>
    <row r="103" spans="1:12" ht="15" customHeight="1">
      <c r="A103" s="195" t="s">
        <v>584</v>
      </c>
      <c r="B103" s="211">
        <f t="shared" si="10"/>
        <v>64316</v>
      </c>
      <c r="C103" s="211">
        <v>357</v>
      </c>
      <c r="D103" s="211">
        <v>63959</v>
      </c>
      <c r="E103" s="233" t="s">
        <v>192</v>
      </c>
      <c r="L103" s="180"/>
    </row>
    <row r="104" spans="1:12" ht="15" customHeight="1">
      <c r="A104" s="195" t="s">
        <v>585</v>
      </c>
      <c r="B104" s="211">
        <f t="shared" si="10"/>
        <v>3864</v>
      </c>
      <c r="C104" s="211">
        <v>938</v>
      </c>
      <c r="D104" s="211">
        <v>2926</v>
      </c>
      <c r="E104" s="233" t="s">
        <v>193</v>
      </c>
      <c r="L104" s="180"/>
    </row>
    <row r="105" spans="1:12" ht="15" customHeight="1">
      <c r="A105" s="199" t="s">
        <v>92</v>
      </c>
      <c r="B105" s="217">
        <f>SUM(B106:B107)</f>
        <v>44129</v>
      </c>
      <c r="C105" s="217">
        <f>SUM(C106:C107)</f>
        <v>4911</v>
      </c>
      <c r="D105" s="217">
        <f>SUM(D106:D107)</f>
        <v>39218</v>
      </c>
      <c r="E105" s="237" t="s">
        <v>94</v>
      </c>
      <c r="L105" s="180"/>
    </row>
    <row r="106" spans="1:12" ht="15" customHeight="1">
      <c r="A106" s="195" t="s">
        <v>586</v>
      </c>
      <c r="B106" s="211">
        <f>C106+D106</f>
        <v>660</v>
      </c>
      <c r="C106" s="211">
        <v>660</v>
      </c>
      <c r="D106" s="218">
        <v>0</v>
      </c>
      <c r="E106" s="233" t="s">
        <v>194</v>
      </c>
      <c r="L106" s="180"/>
    </row>
    <row r="107" spans="1:12" ht="15" customHeight="1">
      <c r="A107" s="195" t="s">
        <v>587</v>
      </c>
      <c r="B107" s="211">
        <f>C107+D107</f>
        <v>43469</v>
      </c>
      <c r="C107" s="211">
        <v>4251</v>
      </c>
      <c r="D107" s="211">
        <v>39218</v>
      </c>
      <c r="E107" s="233" t="s">
        <v>195</v>
      </c>
      <c r="L107" s="180"/>
    </row>
    <row r="108" spans="1:12" ht="13.5" customHeight="1">
      <c r="A108" s="45" t="s">
        <v>97</v>
      </c>
      <c r="B108" s="217">
        <f t="shared" ref="B108:C108" si="11">B105+B100+B95+B88+B82+B73+B63+B45+B37+B27+B18+B9</f>
        <v>8832948</v>
      </c>
      <c r="C108" s="217">
        <f t="shared" si="11"/>
        <v>2669962</v>
      </c>
      <c r="D108" s="217">
        <f>D105+D100+D95+D88+D82+D73+D63+D45+D37+D27+D18+D9</f>
        <v>6162986</v>
      </c>
      <c r="E108" s="49" t="s">
        <v>7</v>
      </c>
      <c r="L108" s="180"/>
    </row>
    <row r="109" spans="1:12" ht="13.5" customHeight="1">
      <c r="A109" s="25"/>
      <c r="B109" s="29"/>
      <c r="C109" s="29"/>
      <c r="D109" s="29"/>
      <c r="E109" s="76"/>
      <c r="L109" s="180"/>
    </row>
    <row r="110" spans="1:12" ht="13.5" customHeight="1">
      <c r="A110" s="25"/>
      <c r="B110" s="29"/>
      <c r="C110" s="29"/>
      <c r="D110" s="29"/>
      <c r="E110" s="76"/>
      <c r="L110" s="180"/>
    </row>
    <row r="111" spans="1:12" ht="13.5" customHeight="1">
      <c r="A111" s="25"/>
      <c r="B111" s="29"/>
      <c r="C111" s="29"/>
      <c r="D111" s="29"/>
      <c r="E111" s="76"/>
    </row>
    <row r="112" spans="1:12" ht="86.25" customHeight="1">
      <c r="A112" s="25"/>
      <c r="B112" s="29"/>
      <c r="C112" s="29"/>
      <c r="D112" s="29"/>
      <c r="E112" s="76"/>
    </row>
    <row r="113" spans="1:5" ht="12.75" customHeight="1"/>
    <row r="114" spans="1:5" ht="12.75" hidden="1" customHeight="1"/>
    <row r="115" spans="1:5" ht="15" hidden="1" customHeight="1"/>
    <row r="116" spans="1:5" ht="15" hidden="1" customHeight="1"/>
    <row r="119" spans="1:5" ht="15" customHeight="1">
      <c r="A119" s="68" t="s">
        <v>134</v>
      </c>
      <c r="B119" s="3"/>
      <c r="C119" s="3"/>
      <c r="D119" s="3"/>
      <c r="E119" s="11" t="s">
        <v>136</v>
      </c>
    </row>
    <row r="120" spans="1:5" ht="15" customHeight="1">
      <c r="A120" s="42" t="s">
        <v>450</v>
      </c>
      <c r="B120" s="3"/>
      <c r="C120" s="3"/>
      <c r="D120" s="3"/>
      <c r="E120" s="69" t="s">
        <v>449</v>
      </c>
    </row>
  </sheetData>
  <mergeCells count="1">
    <mergeCell ref="D58:E58"/>
  </mergeCells>
  <pageMargins left="0.78395833333333331" right="0.70866141732283472" top="0.74803149606299213" bottom="0.71" header="0.31496062992125984" footer="0.31496062992125984"/>
  <pageSetup paperSize="9" scale="71" firstPageNumber="34" orientation="portrait" r:id="rId1"/>
  <rowBreaks count="1" manualBreakCount="1">
    <brk id="53" max="16383" man="1"/>
  </rowBreaks>
  <ignoredErrors>
    <ignoredError sqref="B105 B100 B95 B88 B82 B73 B45 B37 B27 B1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Z583"/>
  <sheetViews>
    <sheetView showGridLines="0" tabSelected="1" view="pageLayout" topLeftCell="A83" workbookViewId="0">
      <selection activeCell="R40" sqref="R40"/>
    </sheetView>
  </sheetViews>
  <sheetFormatPr defaultColWidth="14.453125" defaultRowHeight="15" customHeight="1"/>
  <cols>
    <col min="1" max="1" width="35.26953125" customWidth="1"/>
    <col min="2" max="2" width="14.81640625" customWidth="1"/>
    <col min="3" max="4" width="16.26953125" customWidth="1"/>
    <col min="5" max="5" width="35.26953125" customWidth="1"/>
    <col min="6" max="26" width="12.1796875" customWidth="1"/>
  </cols>
  <sheetData>
    <row r="1" spans="1:26" ht="24.75" customHeight="1">
      <c r="A1" s="164" t="s">
        <v>6</v>
      </c>
      <c r="B1" s="3"/>
      <c r="C1" s="3"/>
      <c r="D1" s="3"/>
      <c r="E1" s="4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.75" customHeight="1">
      <c r="A2" s="3"/>
      <c r="B2" s="3"/>
      <c r="C2" s="3"/>
      <c r="D2" s="3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.75" customHeight="1">
      <c r="A3" s="51" t="s">
        <v>633</v>
      </c>
      <c r="B3" s="3"/>
      <c r="C3" s="3"/>
      <c r="D3" s="3"/>
      <c r="E3" s="52" t="s">
        <v>666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.75" customHeight="1">
      <c r="A4" s="10" t="s">
        <v>226</v>
      </c>
      <c r="B4" s="3"/>
      <c r="C4" s="3"/>
      <c r="D4" s="3"/>
      <c r="E4" s="79" t="s">
        <v>667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3"/>
      <c r="B5" s="17"/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5" customHeight="1">
      <c r="A6" s="214" t="s">
        <v>106</v>
      </c>
      <c r="B6" s="24" t="s">
        <v>7</v>
      </c>
      <c r="C6" s="81" t="s">
        <v>8</v>
      </c>
      <c r="D6" s="131" t="s">
        <v>9</v>
      </c>
      <c r="E6" s="48" t="s">
        <v>442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>
      <c r="A7" s="188"/>
      <c r="B7" s="115" t="s">
        <v>203</v>
      </c>
      <c r="C7" s="115" t="s">
        <v>13</v>
      </c>
      <c r="D7" s="115" t="s">
        <v>14</v>
      </c>
      <c r="E7" s="23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7.5" customHeight="1">
      <c r="A8" s="89"/>
      <c r="B8" s="89"/>
      <c r="C8" s="89"/>
      <c r="D8" s="89"/>
      <c r="E8" s="23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5" customHeight="1">
      <c r="A9" s="192" t="s">
        <v>11</v>
      </c>
      <c r="B9" s="208">
        <f t="shared" ref="B9:B50" si="0">D9+C9</f>
        <v>799124</v>
      </c>
      <c r="C9" s="208">
        <f>SUM(C10:C17)</f>
        <v>273956</v>
      </c>
      <c r="D9" s="208">
        <f>SUM(D10:D17)</f>
        <v>525168</v>
      </c>
      <c r="E9" s="231" t="s">
        <v>17</v>
      </c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6.5" customHeight="1">
      <c r="A10" s="195" t="s">
        <v>514</v>
      </c>
      <c r="B10" s="206">
        <f t="shared" si="0"/>
        <v>79326</v>
      </c>
      <c r="C10" s="206">
        <v>47316</v>
      </c>
      <c r="D10" s="206">
        <v>32010</v>
      </c>
      <c r="E10" s="59" t="s">
        <v>124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6" ht="16.5" customHeight="1">
      <c r="A11" s="195" t="s">
        <v>515</v>
      </c>
      <c r="B11" s="206">
        <f t="shared" si="0"/>
        <v>82914</v>
      </c>
      <c r="C11" s="206">
        <v>69218</v>
      </c>
      <c r="D11" s="206">
        <v>13696</v>
      </c>
      <c r="E11" s="59" t="s">
        <v>126</v>
      </c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</row>
    <row r="12" spans="1:26" ht="16.5" customHeight="1">
      <c r="A12" s="195" t="s">
        <v>516</v>
      </c>
      <c r="B12" s="206">
        <f t="shared" si="0"/>
        <v>16823</v>
      </c>
      <c r="C12" s="206">
        <v>16823</v>
      </c>
      <c r="D12" s="207">
        <v>0</v>
      </c>
      <c r="E12" s="59" t="s">
        <v>127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6.5" customHeight="1">
      <c r="A13" s="89" t="s">
        <v>517</v>
      </c>
      <c r="B13" s="206">
        <f t="shared" si="0"/>
        <v>107357</v>
      </c>
      <c r="C13" s="206">
        <v>44565</v>
      </c>
      <c r="D13" s="206">
        <v>62792</v>
      </c>
      <c r="E13" s="59" t="s">
        <v>128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</row>
    <row r="14" spans="1:26" ht="16.5" customHeight="1">
      <c r="A14" s="89" t="s">
        <v>518</v>
      </c>
      <c r="B14" s="206">
        <f t="shared" si="0"/>
        <v>67858</v>
      </c>
      <c r="C14" s="206">
        <v>50307</v>
      </c>
      <c r="D14" s="206">
        <v>17551</v>
      </c>
      <c r="E14" s="59" t="s">
        <v>129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spans="1:26" ht="16.5" customHeight="1">
      <c r="A15" s="89" t="s">
        <v>519</v>
      </c>
      <c r="B15" s="206">
        <f t="shared" si="0"/>
        <v>266738</v>
      </c>
      <c r="C15" s="206">
        <v>12907</v>
      </c>
      <c r="D15" s="206">
        <v>253831</v>
      </c>
      <c r="E15" s="59" t="s">
        <v>130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spans="1:26" ht="16.5" customHeight="1">
      <c r="A16" s="89" t="s">
        <v>520</v>
      </c>
      <c r="B16" s="206">
        <f t="shared" si="0"/>
        <v>126969</v>
      </c>
      <c r="C16" s="206">
        <v>30185</v>
      </c>
      <c r="D16" s="206">
        <v>96784</v>
      </c>
      <c r="E16" s="59" t="s">
        <v>131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6.5" customHeight="1">
      <c r="A17" s="89" t="s">
        <v>521</v>
      </c>
      <c r="B17" s="206">
        <f t="shared" si="0"/>
        <v>51139</v>
      </c>
      <c r="C17" s="206">
        <v>2635</v>
      </c>
      <c r="D17" s="206">
        <v>48504</v>
      </c>
      <c r="E17" s="59" t="s">
        <v>132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spans="1:26" ht="16.5" customHeight="1">
      <c r="A18" s="199" t="s">
        <v>25</v>
      </c>
      <c r="B18" s="208">
        <f t="shared" si="0"/>
        <v>494530</v>
      </c>
      <c r="C18" s="208">
        <f>SUM(C19:C26)</f>
        <v>156111</v>
      </c>
      <c r="D18" s="208">
        <f>SUM(D19:D26)</f>
        <v>338419</v>
      </c>
      <c r="E18" s="232" t="s">
        <v>32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6.5" customHeight="1">
      <c r="A19" s="195" t="s">
        <v>522</v>
      </c>
      <c r="B19" s="206">
        <f t="shared" si="0"/>
        <v>66372</v>
      </c>
      <c r="C19" s="206">
        <v>23265</v>
      </c>
      <c r="D19" s="206">
        <v>43107</v>
      </c>
      <c r="E19" s="233" t="s">
        <v>133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ht="16.5" customHeight="1">
      <c r="A20" s="195" t="s">
        <v>523</v>
      </c>
      <c r="B20" s="206">
        <f t="shared" si="0"/>
        <v>43935</v>
      </c>
      <c r="C20" s="206">
        <v>31450</v>
      </c>
      <c r="D20" s="206">
        <v>12485</v>
      </c>
      <c r="E20" s="233" t="s">
        <v>135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spans="1:26" ht="16.5" customHeight="1">
      <c r="A21" s="195" t="s">
        <v>524</v>
      </c>
      <c r="B21" s="206">
        <f t="shared" si="0"/>
        <v>28439</v>
      </c>
      <c r="C21" s="206">
        <v>13316</v>
      </c>
      <c r="D21" s="206">
        <v>15123</v>
      </c>
      <c r="E21" s="233" t="s">
        <v>137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</row>
    <row r="22" spans="1:26" ht="16.5" customHeight="1">
      <c r="A22" s="195" t="s">
        <v>525</v>
      </c>
      <c r="B22" s="206">
        <f t="shared" si="0"/>
        <v>40666</v>
      </c>
      <c r="C22" s="206">
        <v>21887</v>
      </c>
      <c r="D22" s="206">
        <v>18779</v>
      </c>
      <c r="E22" s="59" t="s">
        <v>138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customHeight="1">
      <c r="A23" s="195" t="s">
        <v>526</v>
      </c>
      <c r="B23" s="206">
        <f t="shared" si="0"/>
        <v>20983</v>
      </c>
      <c r="C23" s="206">
        <v>7433</v>
      </c>
      <c r="D23" s="206">
        <v>13550</v>
      </c>
      <c r="E23" s="233" t="s">
        <v>139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</row>
    <row r="24" spans="1:26" ht="16.5" customHeight="1">
      <c r="A24" s="195" t="s">
        <v>527</v>
      </c>
      <c r="B24" s="206">
        <f t="shared" si="0"/>
        <v>125951</v>
      </c>
      <c r="C24" s="206">
        <v>36041</v>
      </c>
      <c r="D24" s="206">
        <v>89910</v>
      </c>
      <c r="E24" s="233" t="s">
        <v>140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</row>
    <row r="25" spans="1:26" ht="16.5" customHeight="1">
      <c r="A25" s="195" t="s">
        <v>528</v>
      </c>
      <c r="B25" s="206">
        <f t="shared" si="0"/>
        <v>124508</v>
      </c>
      <c r="C25" s="206">
        <v>8987</v>
      </c>
      <c r="D25" s="206">
        <v>115521</v>
      </c>
      <c r="E25" s="233" t="s">
        <v>141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</row>
    <row r="26" spans="1:26" ht="16.5" customHeight="1">
      <c r="A26" s="195" t="s">
        <v>529</v>
      </c>
      <c r="B26" s="206">
        <f t="shared" si="0"/>
        <v>43676</v>
      </c>
      <c r="C26" s="206">
        <v>13732</v>
      </c>
      <c r="D26" s="206">
        <v>29944</v>
      </c>
      <c r="E26" s="233" t="s">
        <v>142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6.5" customHeight="1">
      <c r="A27" s="192" t="s">
        <v>428</v>
      </c>
      <c r="B27" s="208">
        <f t="shared" si="0"/>
        <v>919497</v>
      </c>
      <c r="C27" s="208">
        <f>SUM(C28:C36)</f>
        <v>319384</v>
      </c>
      <c r="D27" s="208">
        <f>SUM(D28:D36)</f>
        <v>600113</v>
      </c>
      <c r="E27" s="231" t="s">
        <v>41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6.5" customHeight="1">
      <c r="A28" s="200" t="s">
        <v>530</v>
      </c>
      <c r="B28" s="206">
        <f t="shared" si="0"/>
        <v>192654</v>
      </c>
      <c r="C28" s="206">
        <v>28487</v>
      </c>
      <c r="D28" s="206">
        <v>164167</v>
      </c>
      <c r="E28" s="59" t="s">
        <v>143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 spans="1:26" ht="16.5" customHeight="1">
      <c r="A29" s="111" t="s">
        <v>531</v>
      </c>
      <c r="B29" s="206">
        <f t="shared" si="0"/>
        <v>39219</v>
      </c>
      <c r="C29" s="206">
        <v>23999</v>
      </c>
      <c r="D29" s="206">
        <v>15220</v>
      </c>
      <c r="E29" s="59" t="s">
        <v>144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</row>
    <row r="30" spans="1:26" ht="16.5" customHeight="1">
      <c r="A30" s="200" t="s">
        <v>532</v>
      </c>
      <c r="B30" s="206">
        <f t="shared" si="0"/>
        <v>53230</v>
      </c>
      <c r="C30" s="206">
        <v>25327</v>
      </c>
      <c r="D30" s="206">
        <v>27903</v>
      </c>
      <c r="E30" s="59" t="s">
        <v>145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</row>
    <row r="31" spans="1:26" ht="16.5" customHeight="1">
      <c r="A31" s="195" t="s">
        <v>533</v>
      </c>
      <c r="B31" s="206">
        <f t="shared" si="0"/>
        <v>265036</v>
      </c>
      <c r="C31" s="206">
        <v>3627</v>
      </c>
      <c r="D31" s="206">
        <v>261409</v>
      </c>
      <c r="E31" s="59" t="s">
        <v>146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</row>
    <row r="32" spans="1:26" ht="16.5" customHeight="1">
      <c r="A32" s="111" t="s">
        <v>534</v>
      </c>
      <c r="B32" s="206">
        <f t="shared" si="0"/>
        <v>35859</v>
      </c>
      <c r="C32" s="196">
        <v>14524</v>
      </c>
      <c r="D32" s="196">
        <v>21335</v>
      </c>
      <c r="E32" s="59" t="s">
        <v>795</v>
      </c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customHeight="1">
      <c r="A33" s="195" t="s">
        <v>535</v>
      </c>
      <c r="B33" s="206">
        <f t="shared" si="0"/>
        <v>66034</v>
      </c>
      <c r="C33" s="206">
        <v>27636</v>
      </c>
      <c r="D33" s="206">
        <v>38398</v>
      </c>
      <c r="E33" s="59" t="s">
        <v>147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ht="16.5" customHeight="1">
      <c r="A34" s="195" t="s">
        <v>536</v>
      </c>
      <c r="B34" s="206">
        <f t="shared" si="0"/>
        <v>128719</v>
      </c>
      <c r="C34" s="206">
        <v>109818</v>
      </c>
      <c r="D34" s="206">
        <v>18901</v>
      </c>
      <c r="E34" s="59" t="s">
        <v>148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</row>
    <row r="35" spans="1:26" ht="16.5" customHeight="1">
      <c r="A35" s="195" t="s">
        <v>537</v>
      </c>
      <c r="B35" s="206">
        <f t="shared" si="0"/>
        <v>107408</v>
      </c>
      <c r="C35" s="206">
        <v>59714</v>
      </c>
      <c r="D35" s="206">
        <v>47694</v>
      </c>
      <c r="E35" s="59" t="s">
        <v>149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ht="16.5" customHeight="1">
      <c r="A36" s="195" t="s">
        <v>538</v>
      </c>
      <c r="B36" s="206">
        <f t="shared" si="0"/>
        <v>31338</v>
      </c>
      <c r="C36" s="206">
        <v>26252</v>
      </c>
      <c r="D36" s="206">
        <v>5086</v>
      </c>
      <c r="E36" s="59" t="s">
        <v>150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6.5" customHeight="1">
      <c r="A37" s="81" t="s">
        <v>48</v>
      </c>
      <c r="B37" s="208">
        <f t="shared" si="0"/>
        <v>1015107</v>
      </c>
      <c r="C37" s="208">
        <f>SUM(C38:C44)</f>
        <v>248255</v>
      </c>
      <c r="D37" s="208">
        <f>SUM(D38:D44)</f>
        <v>766852</v>
      </c>
      <c r="E37" s="231" t="s">
        <v>52</v>
      </c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6.5" customHeight="1">
      <c r="A38" s="200" t="s">
        <v>539</v>
      </c>
      <c r="B38" s="206">
        <f t="shared" si="0"/>
        <v>214640</v>
      </c>
      <c r="C38" s="206">
        <v>74953</v>
      </c>
      <c r="D38" s="206">
        <v>139687</v>
      </c>
      <c r="E38" s="233" t="s">
        <v>151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</row>
    <row r="39" spans="1:26" ht="16.5" customHeight="1">
      <c r="A39" s="200" t="s">
        <v>540</v>
      </c>
      <c r="B39" s="206">
        <f t="shared" si="0"/>
        <v>122144</v>
      </c>
      <c r="C39" s="206">
        <v>54036</v>
      </c>
      <c r="D39" s="206">
        <v>68108</v>
      </c>
      <c r="E39" s="59" t="s">
        <v>152</v>
      </c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6.5" customHeight="1">
      <c r="A40" s="200" t="s">
        <v>541</v>
      </c>
      <c r="B40" s="206">
        <f t="shared" si="0"/>
        <v>151670</v>
      </c>
      <c r="C40" s="207">
        <v>0</v>
      </c>
      <c r="D40" s="206">
        <v>151670</v>
      </c>
      <c r="E40" s="59" t="s">
        <v>153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6.5" customHeight="1">
      <c r="A41" s="200" t="s">
        <v>542</v>
      </c>
      <c r="B41" s="206">
        <f t="shared" si="0"/>
        <v>231340</v>
      </c>
      <c r="C41" s="206">
        <v>12908</v>
      </c>
      <c r="D41" s="206">
        <v>218432</v>
      </c>
      <c r="E41" s="59" t="s">
        <v>154</v>
      </c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6.5" customHeight="1">
      <c r="A42" s="200" t="s">
        <v>543</v>
      </c>
      <c r="B42" s="206">
        <f t="shared" si="0"/>
        <v>99191</v>
      </c>
      <c r="C42" s="206">
        <v>61422</v>
      </c>
      <c r="D42" s="206">
        <v>37769</v>
      </c>
      <c r="E42" s="233" t="s">
        <v>155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</row>
    <row r="43" spans="1:26" ht="16.5" customHeight="1">
      <c r="A43" s="200" t="s">
        <v>544</v>
      </c>
      <c r="B43" s="206">
        <f t="shared" si="0"/>
        <v>60922</v>
      </c>
      <c r="C43" s="206">
        <v>32699</v>
      </c>
      <c r="D43" s="206">
        <v>28223</v>
      </c>
      <c r="E43" s="233" t="s">
        <v>156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</row>
    <row r="44" spans="1:26" ht="16.5" customHeight="1">
      <c r="A44" s="200" t="s">
        <v>545</v>
      </c>
      <c r="B44" s="206">
        <f t="shared" si="0"/>
        <v>135200</v>
      </c>
      <c r="C44" s="206">
        <v>12237</v>
      </c>
      <c r="D44" s="206">
        <v>122963</v>
      </c>
      <c r="E44" s="59" t="s">
        <v>157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spans="1:26" ht="16.5" customHeight="1">
      <c r="A45" s="96" t="s">
        <v>57</v>
      </c>
      <c r="B45" s="208">
        <f t="shared" si="0"/>
        <v>520174</v>
      </c>
      <c r="C45" s="208">
        <f>SUM(C46:C50)</f>
        <v>232906</v>
      </c>
      <c r="D45" s="208">
        <f>SUM(D46:D50)</f>
        <v>287268</v>
      </c>
      <c r="E45" s="231" t="s">
        <v>59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</row>
    <row r="46" spans="1:26" ht="16.5" customHeight="1">
      <c r="A46" s="195" t="s">
        <v>546</v>
      </c>
      <c r="B46" s="206">
        <f t="shared" si="0"/>
        <v>97346</v>
      </c>
      <c r="C46" s="206">
        <v>75043</v>
      </c>
      <c r="D46" s="206">
        <v>22303</v>
      </c>
      <c r="E46" s="59" t="s">
        <v>158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</row>
    <row r="47" spans="1:26" ht="16.5" customHeight="1">
      <c r="A47" s="200" t="s">
        <v>547</v>
      </c>
      <c r="B47" s="206">
        <f t="shared" si="0"/>
        <v>123067</v>
      </c>
      <c r="C47" s="206">
        <v>44948</v>
      </c>
      <c r="D47" s="206">
        <v>78119</v>
      </c>
      <c r="E47" s="59" t="s">
        <v>159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</row>
    <row r="48" spans="1:26" ht="16.5" customHeight="1">
      <c r="A48" s="200" t="s">
        <v>548</v>
      </c>
      <c r="B48" s="206">
        <f t="shared" si="0"/>
        <v>96062</v>
      </c>
      <c r="C48" s="206">
        <v>52347</v>
      </c>
      <c r="D48" s="206">
        <v>43715</v>
      </c>
      <c r="E48" s="59" t="s">
        <v>160</v>
      </c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6.5" customHeight="1">
      <c r="A49" s="200" t="s">
        <v>549</v>
      </c>
      <c r="B49" s="206">
        <f t="shared" si="0"/>
        <v>87573</v>
      </c>
      <c r="C49" s="206">
        <v>29482</v>
      </c>
      <c r="D49" s="206">
        <v>58091</v>
      </c>
      <c r="E49" s="59" t="s">
        <v>161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</row>
    <row r="50" spans="1:26" ht="16.5" customHeight="1">
      <c r="A50" s="200" t="s">
        <v>550</v>
      </c>
      <c r="B50" s="206">
        <f t="shared" si="0"/>
        <v>116126</v>
      </c>
      <c r="C50" s="206">
        <v>31086</v>
      </c>
      <c r="D50" s="206">
        <v>85040</v>
      </c>
      <c r="E50" s="233" t="s">
        <v>162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</row>
    <row r="51" spans="1:26" ht="15" customHeight="1">
      <c r="A51" s="8"/>
      <c r="B51" s="33"/>
      <c r="C51" s="73"/>
      <c r="D51" s="73"/>
      <c r="E51" s="61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ht="12.75" customHeight="1">
      <c r="A52" s="8"/>
      <c r="B52" s="33"/>
      <c r="C52" s="73"/>
      <c r="D52" s="73"/>
      <c r="E52" s="61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</row>
    <row r="53" spans="1:26" ht="12.75" customHeight="1">
      <c r="A53" s="8"/>
      <c r="B53" s="74"/>
      <c r="C53" s="74"/>
      <c r="D53" s="74"/>
      <c r="E53" s="70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</row>
    <row r="54" spans="1:26" ht="12.75" customHeight="1">
      <c r="A54" s="8"/>
      <c r="B54" s="74"/>
      <c r="C54" s="74"/>
      <c r="D54" s="74"/>
      <c r="E54" s="70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</row>
    <row r="55" spans="1:26" ht="111.75" hidden="1" customHeight="1">
      <c r="A55" s="8"/>
      <c r="B55" s="74"/>
      <c r="C55" s="74"/>
      <c r="D55" s="74"/>
      <c r="E55" s="70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</row>
    <row r="56" spans="1:26" ht="24.75" customHeight="1">
      <c r="A56" s="164" t="s">
        <v>6</v>
      </c>
      <c r="B56" s="3"/>
      <c r="C56" s="3"/>
      <c r="D56" s="3"/>
      <c r="E56" s="4" t="s">
        <v>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8.75" customHeight="1">
      <c r="A57" s="3"/>
      <c r="B57" s="3"/>
      <c r="C57" s="3"/>
      <c r="D57" s="3"/>
      <c r="E57" s="21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>
      <c r="A58" s="51" t="s">
        <v>633</v>
      </c>
      <c r="B58" s="3"/>
      <c r="C58" s="3"/>
      <c r="D58" s="219"/>
      <c r="E58" s="52" t="s">
        <v>668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8.75" customHeight="1">
      <c r="A59" s="10" t="s">
        <v>227</v>
      </c>
      <c r="B59" s="1"/>
      <c r="C59" s="1"/>
      <c r="D59" s="365" t="s">
        <v>669</v>
      </c>
      <c r="E59" s="364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8.75" customHeight="1">
      <c r="A60" s="10"/>
      <c r="B60" s="6"/>
      <c r="C60" s="6"/>
      <c r="D60" s="6"/>
      <c r="E60" s="7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6.5" customHeight="1">
      <c r="A61" s="214" t="s">
        <v>106</v>
      </c>
      <c r="B61" s="245" t="s">
        <v>7</v>
      </c>
      <c r="C61" s="242" t="s">
        <v>8</v>
      </c>
      <c r="D61" s="239" t="s">
        <v>9</v>
      </c>
      <c r="E61" s="48" t="s">
        <v>442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>
      <c r="A62" s="188"/>
      <c r="B62" s="115" t="s">
        <v>203</v>
      </c>
      <c r="C62" s="115" t="s">
        <v>13</v>
      </c>
      <c r="D62" s="115" t="s">
        <v>14</v>
      </c>
      <c r="E62" s="23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7.5" customHeight="1">
      <c r="A63" s="96"/>
      <c r="B63" s="89"/>
      <c r="C63" s="89"/>
      <c r="D63" s="89"/>
      <c r="E63" s="236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" customHeight="1">
      <c r="A64" s="81" t="s">
        <v>62</v>
      </c>
      <c r="B64" s="208">
        <f t="shared" ref="B64:B108" si="1">D64+C64</f>
        <v>1559404</v>
      </c>
      <c r="C64" s="208">
        <f>SUM(C65:C73)</f>
        <v>344977</v>
      </c>
      <c r="D64" s="208">
        <f>SUM(D65:D73)</f>
        <v>1214427</v>
      </c>
      <c r="E64" s="49" t="s">
        <v>64</v>
      </c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</row>
    <row r="65" spans="1:26" ht="15" customHeight="1">
      <c r="A65" s="200" t="s">
        <v>551</v>
      </c>
      <c r="B65" s="206">
        <f t="shared" si="1"/>
        <v>49108</v>
      </c>
      <c r="C65" s="206">
        <v>22686</v>
      </c>
      <c r="D65" s="206">
        <v>26422</v>
      </c>
      <c r="E65" s="233" t="s">
        <v>163</v>
      </c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</row>
    <row r="66" spans="1:26" ht="15" customHeight="1">
      <c r="A66" s="200" t="s">
        <v>552</v>
      </c>
      <c r="B66" s="206">
        <f t="shared" si="1"/>
        <v>103803</v>
      </c>
      <c r="C66" s="206">
        <v>41019</v>
      </c>
      <c r="D66" s="206">
        <v>62784</v>
      </c>
      <c r="E66" s="233" t="s">
        <v>164</v>
      </c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</row>
    <row r="67" spans="1:26" ht="15" customHeight="1">
      <c r="A67" s="200" t="s">
        <v>553</v>
      </c>
      <c r="B67" s="206">
        <f t="shared" si="1"/>
        <v>819954</v>
      </c>
      <c r="C67" s="209">
        <v>0</v>
      </c>
      <c r="D67" s="206">
        <v>819954</v>
      </c>
      <c r="E67" s="59" t="s">
        <v>165</v>
      </c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ht="15" customHeight="1">
      <c r="A68" s="195" t="s">
        <v>554</v>
      </c>
      <c r="B68" s="206">
        <f t="shared" si="1"/>
        <v>167602</v>
      </c>
      <c r="C68" s="206">
        <v>90875</v>
      </c>
      <c r="D68" s="206">
        <v>76727</v>
      </c>
      <c r="E68" s="59" t="s">
        <v>166</v>
      </c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</row>
    <row r="69" spans="1:26" ht="15" customHeight="1">
      <c r="A69" s="200" t="s">
        <v>555</v>
      </c>
      <c r="B69" s="206">
        <f t="shared" si="1"/>
        <v>39560</v>
      </c>
      <c r="C69" s="206">
        <v>12171</v>
      </c>
      <c r="D69" s="206">
        <v>27389</v>
      </c>
      <c r="E69" s="59" t="s">
        <v>167</v>
      </c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" customHeight="1">
      <c r="A70" s="200" t="s">
        <v>556</v>
      </c>
      <c r="B70" s="206">
        <f t="shared" si="1"/>
        <v>96351</v>
      </c>
      <c r="C70" s="206">
        <v>27019</v>
      </c>
      <c r="D70" s="206">
        <v>69332</v>
      </c>
      <c r="E70" s="59" t="s">
        <v>168</v>
      </c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</row>
    <row r="71" spans="1:26" ht="15" customHeight="1">
      <c r="A71" s="89" t="s">
        <v>557</v>
      </c>
      <c r="B71" s="206">
        <f t="shared" si="1"/>
        <v>76711</v>
      </c>
      <c r="C71" s="206">
        <v>12481</v>
      </c>
      <c r="D71" s="206">
        <v>64230</v>
      </c>
      <c r="E71" s="59" t="s">
        <v>169</v>
      </c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</row>
    <row r="72" spans="1:26" ht="15" customHeight="1">
      <c r="A72" s="200" t="s">
        <v>558</v>
      </c>
      <c r="B72" s="206">
        <f t="shared" si="1"/>
        <v>119283</v>
      </c>
      <c r="C72" s="206">
        <v>70781</v>
      </c>
      <c r="D72" s="206">
        <v>48502</v>
      </c>
      <c r="E72" s="233" t="s">
        <v>170</v>
      </c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</row>
    <row r="73" spans="1:26" ht="15" customHeight="1">
      <c r="A73" s="111" t="s">
        <v>559</v>
      </c>
      <c r="B73" s="206">
        <f t="shared" si="1"/>
        <v>87032</v>
      </c>
      <c r="C73" s="206">
        <v>67945</v>
      </c>
      <c r="D73" s="206">
        <v>19087</v>
      </c>
      <c r="E73" s="59" t="s">
        <v>171</v>
      </c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</row>
    <row r="74" spans="1:26" ht="15" customHeight="1">
      <c r="A74" s="204" t="s">
        <v>67</v>
      </c>
      <c r="B74" s="208">
        <f t="shared" si="1"/>
        <v>928120</v>
      </c>
      <c r="C74" s="208">
        <f>SUM(C75:C82)</f>
        <v>483264</v>
      </c>
      <c r="D74" s="208">
        <f>SUM(D75:D82)</f>
        <v>444856</v>
      </c>
      <c r="E74" s="237" t="s">
        <v>69</v>
      </c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" customHeight="1">
      <c r="A75" s="111" t="s">
        <v>560</v>
      </c>
      <c r="B75" s="206">
        <f t="shared" si="1"/>
        <v>111627</v>
      </c>
      <c r="C75" s="206">
        <v>92782</v>
      </c>
      <c r="D75" s="206">
        <v>18845</v>
      </c>
      <c r="E75" s="233" t="s">
        <v>172</v>
      </c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</row>
    <row r="76" spans="1:26" ht="15" customHeight="1">
      <c r="A76" s="200" t="s">
        <v>561</v>
      </c>
      <c r="B76" s="206">
        <f t="shared" si="1"/>
        <v>73928</v>
      </c>
      <c r="C76" s="206">
        <v>60152</v>
      </c>
      <c r="D76" s="206">
        <v>13776</v>
      </c>
      <c r="E76" s="233" t="s">
        <v>173</v>
      </c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spans="1:26" ht="15" customHeight="1">
      <c r="A77" s="200" t="s">
        <v>562</v>
      </c>
      <c r="B77" s="206">
        <f t="shared" si="1"/>
        <v>97874</v>
      </c>
      <c r="C77" s="206">
        <v>65954</v>
      </c>
      <c r="D77" s="206">
        <v>31920</v>
      </c>
      <c r="E77" s="233" t="s">
        <v>174</v>
      </c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</row>
    <row r="78" spans="1:26" ht="15" customHeight="1">
      <c r="A78" s="200" t="s">
        <v>563</v>
      </c>
      <c r="B78" s="206">
        <f t="shared" si="1"/>
        <v>95520</v>
      </c>
      <c r="C78" s="206">
        <v>68647</v>
      </c>
      <c r="D78" s="206">
        <v>26873</v>
      </c>
      <c r="E78" s="233" t="s">
        <v>175</v>
      </c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</row>
    <row r="79" spans="1:26" ht="15" customHeight="1">
      <c r="A79" s="200" t="s">
        <v>564</v>
      </c>
      <c r="B79" s="206">
        <f t="shared" si="1"/>
        <v>302137</v>
      </c>
      <c r="C79" s="206">
        <v>73074</v>
      </c>
      <c r="D79" s="206">
        <v>229063</v>
      </c>
      <c r="E79" s="233" t="s">
        <v>176</v>
      </c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" customHeight="1">
      <c r="A80" s="200" t="s">
        <v>565</v>
      </c>
      <c r="B80" s="206">
        <f t="shared" si="1"/>
        <v>57514</v>
      </c>
      <c r="C80" s="206">
        <v>35721</v>
      </c>
      <c r="D80" s="206">
        <v>21793</v>
      </c>
      <c r="E80" s="233" t="s">
        <v>177</v>
      </c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</row>
    <row r="81" spans="1:26" ht="15" customHeight="1">
      <c r="A81" s="195" t="s">
        <v>566</v>
      </c>
      <c r="B81" s="206">
        <f t="shared" si="1"/>
        <v>144490</v>
      </c>
      <c r="C81" s="206">
        <v>63422</v>
      </c>
      <c r="D81" s="206">
        <v>81068</v>
      </c>
      <c r="E81" s="59" t="s">
        <v>178</v>
      </c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</row>
    <row r="82" spans="1:26" ht="15" customHeight="1">
      <c r="A82" s="195" t="s">
        <v>567</v>
      </c>
      <c r="B82" s="206">
        <f t="shared" si="1"/>
        <v>45030</v>
      </c>
      <c r="C82" s="206">
        <v>23512</v>
      </c>
      <c r="D82" s="206">
        <v>21518</v>
      </c>
      <c r="E82" s="59" t="s">
        <v>179</v>
      </c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</row>
    <row r="83" spans="1:26" ht="15" customHeight="1">
      <c r="A83" s="96" t="s">
        <v>72</v>
      </c>
      <c r="B83" s="208">
        <f t="shared" si="1"/>
        <v>277998</v>
      </c>
      <c r="C83" s="208">
        <f>SUM(C84:C88)</f>
        <v>163367</v>
      </c>
      <c r="D83" s="208">
        <f>SUM(D84:D88)</f>
        <v>114631</v>
      </c>
      <c r="E83" s="49" t="s">
        <v>74</v>
      </c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" customHeight="1">
      <c r="A84" s="200" t="s">
        <v>568</v>
      </c>
      <c r="B84" s="206">
        <f t="shared" si="1"/>
        <v>75264</v>
      </c>
      <c r="C84" s="206">
        <v>36478</v>
      </c>
      <c r="D84" s="206">
        <v>38786</v>
      </c>
      <c r="E84" s="59" t="s">
        <v>180</v>
      </c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</row>
    <row r="85" spans="1:26" ht="15" customHeight="1">
      <c r="A85" s="200" t="s">
        <v>569</v>
      </c>
      <c r="B85" s="206">
        <f t="shared" si="1"/>
        <v>59718</v>
      </c>
      <c r="C85" s="206">
        <v>29843</v>
      </c>
      <c r="D85" s="206">
        <v>29875</v>
      </c>
      <c r="E85" s="59" t="s">
        <v>181</v>
      </c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</row>
    <row r="86" spans="1:26" ht="15" customHeight="1">
      <c r="A86" s="200" t="s">
        <v>570</v>
      </c>
      <c r="B86" s="206">
        <f t="shared" si="1"/>
        <v>54959</v>
      </c>
      <c r="C86" s="206">
        <v>31227</v>
      </c>
      <c r="D86" s="206">
        <v>23732</v>
      </c>
      <c r="E86" s="233" t="s">
        <v>182</v>
      </c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</row>
    <row r="87" spans="1:26" ht="15" customHeight="1">
      <c r="A87" s="200" t="s">
        <v>571</v>
      </c>
      <c r="B87" s="206">
        <f t="shared" si="1"/>
        <v>49990</v>
      </c>
      <c r="C87" s="206">
        <v>35949</v>
      </c>
      <c r="D87" s="206">
        <v>14041</v>
      </c>
      <c r="E87" s="233" t="s">
        <v>183</v>
      </c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</row>
    <row r="88" spans="1:26" ht="15" customHeight="1">
      <c r="A88" s="111" t="s">
        <v>572</v>
      </c>
      <c r="B88" s="206">
        <f t="shared" si="1"/>
        <v>38067</v>
      </c>
      <c r="C88" s="206">
        <v>29870</v>
      </c>
      <c r="D88" s="206">
        <v>8197</v>
      </c>
      <c r="E88" s="233" t="s">
        <v>184</v>
      </c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" customHeight="1">
      <c r="A89" s="204" t="s">
        <v>77</v>
      </c>
      <c r="B89" s="208">
        <f t="shared" si="1"/>
        <v>601511</v>
      </c>
      <c r="C89" s="208">
        <f>SUM(C90:C95)</f>
        <v>247709</v>
      </c>
      <c r="D89" s="208">
        <f>SUM(D90:D95)</f>
        <v>353802</v>
      </c>
      <c r="E89" s="237" t="s">
        <v>79</v>
      </c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" customHeight="1">
      <c r="A90" s="200" t="s">
        <v>793</v>
      </c>
      <c r="B90" s="206">
        <f t="shared" si="1"/>
        <v>143752</v>
      </c>
      <c r="C90" s="206">
        <v>19645</v>
      </c>
      <c r="D90" s="206">
        <v>124107</v>
      </c>
      <c r="E90" s="233" t="s">
        <v>790</v>
      </c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" customHeight="1">
      <c r="A91" s="200" t="s">
        <v>573</v>
      </c>
      <c r="B91" s="206">
        <f t="shared" si="1"/>
        <v>88732</v>
      </c>
      <c r="C91" s="206">
        <v>60922</v>
      </c>
      <c r="D91" s="206">
        <v>27810</v>
      </c>
      <c r="E91" s="233" t="s">
        <v>791</v>
      </c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</row>
    <row r="92" spans="1:26" ht="15" customHeight="1">
      <c r="A92" s="200" t="s">
        <v>574</v>
      </c>
      <c r="B92" s="206">
        <f t="shared" si="1"/>
        <v>124340</v>
      </c>
      <c r="C92" s="206">
        <v>6043</v>
      </c>
      <c r="D92" s="206">
        <v>118297</v>
      </c>
      <c r="E92" s="233" t="s">
        <v>792</v>
      </c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</row>
    <row r="93" spans="1:26" ht="15" customHeight="1">
      <c r="A93" s="200" t="s">
        <v>575</v>
      </c>
      <c r="B93" s="206">
        <f t="shared" si="1"/>
        <v>171186</v>
      </c>
      <c r="C93" s="206">
        <v>115781</v>
      </c>
      <c r="D93" s="206">
        <v>55405</v>
      </c>
      <c r="E93" s="233" t="s">
        <v>185</v>
      </c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</row>
    <row r="94" spans="1:26" ht="15" customHeight="1">
      <c r="A94" s="195" t="s">
        <v>576</v>
      </c>
      <c r="B94" s="206">
        <f t="shared" si="1"/>
        <v>22359</v>
      </c>
      <c r="C94" s="206">
        <v>14367</v>
      </c>
      <c r="D94" s="206">
        <v>7992</v>
      </c>
      <c r="E94" s="233" t="s">
        <v>186</v>
      </c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</row>
    <row r="95" spans="1:26" ht="15" customHeight="1">
      <c r="A95" s="195" t="s">
        <v>577</v>
      </c>
      <c r="B95" s="206">
        <f t="shared" si="1"/>
        <v>51142</v>
      </c>
      <c r="C95" s="206">
        <v>30951</v>
      </c>
      <c r="D95" s="206">
        <v>20191</v>
      </c>
      <c r="E95" s="233" t="s">
        <v>187</v>
      </c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" customHeight="1">
      <c r="A96" s="199" t="s">
        <v>82</v>
      </c>
      <c r="B96" s="208">
        <f t="shared" si="1"/>
        <v>90202</v>
      </c>
      <c r="C96" s="208">
        <f>SUM(C97:C100)</f>
        <v>29329</v>
      </c>
      <c r="D96" s="208">
        <f>SUM(D97:D100)</f>
        <v>60873</v>
      </c>
      <c r="E96" s="237" t="s">
        <v>84</v>
      </c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" customHeight="1">
      <c r="A97" s="195" t="s">
        <v>578</v>
      </c>
      <c r="B97" s="206">
        <f t="shared" si="1"/>
        <v>5208</v>
      </c>
      <c r="C97" s="206">
        <v>1277</v>
      </c>
      <c r="D97" s="206">
        <v>3931</v>
      </c>
      <c r="E97" s="233" t="s">
        <v>794</v>
      </c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</row>
    <row r="98" spans="1:26" ht="15" customHeight="1">
      <c r="A98" s="195" t="s">
        <v>579</v>
      </c>
      <c r="B98" s="206">
        <f t="shared" si="1"/>
        <v>40214</v>
      </c>
      <c r="C98" s="206">
        <v>9882</v>
      </c>
      <c r="D98" s="206">
        <v>30332</v>
      </c>
      <c r="E98" s="233" t="s">
        <v>188</v>
      </c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</row>
    <row r="99" spans="1:26" ht="15" customHeight="1">
      <c r="A99" s="200" t="s">
        <v>580</v>
      </c>
      <c r="B99" s="206">
        <f t="shared" si="1"/>
        <v>25308</v>
      </c>
      <c r="C99" s="206">
        <v>17481</v>
      </c>
      <c r="D99" s="206">
        <v>7827</v>
      </c>
      <c r="E99" s="233" t="s">
        <v>796</v>
      </c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</row>
    <row r="100" spans="1:26" ht="15" customHeight="1">
      <c r="A100" s="195" t="s">
        <v>581</v>
      </c>
      <c r="B100" s="206">
        <f t="shared" si="1"/>
        <v>19472</v>
      </c>
      <c r="C100" s="206">
        <v>689</v>
      </c>
      <c r="D100" s="206">
        <v>18783</v>
      </c>
      <c r="E100" s="233" t="s">
        <v>189</v>
      </c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ht="15" customHeight="1">
      <c r="A101" s="81" t="s">
        <v>87</v>
      </c>
      <c r="B101" s="208">
        <f t="shared" si="1"/>
        <v>78754</v>
      </c>
      <c r="C101" s="208">
        <f>SUM(C102:C105)</f>
        <v>2889</v>
      </c>
      <c r="D101" s="208">
        <f>SUM(D102:D105)</f>
        <v>75865</v>
      </c>
      <c r="E101" s="237" t="s">
        <v>114</v>
      </c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</row>
    <row r="102" spans="1:26" ht="15" customHeight="1">
      <c r="A102" s="195" t="s">
        <v>582</v>
      </c>
      <c r="B102" s="206">
        <f t="shared" si="1"/>
        <v>10186</v>
      </c>
      <c r="C102" s="202">
        <v>675</v>
      </c>
      <c r="D102" s="206">
        <v>9511</v>
      </c>
      <c r="E102" s="233" t="s">
        <v>190</v>
      </c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</row>
    <row r="103" spans="1:26" ht="15" customHeight="1">
      <c r="A103" s="195" t="s">
        <v>583</v>
      </c>
      <c r="B103" s="206">
        <f t="shared" si="1"/>
        <v>11614</v>
      </c>
      <c r="C103" s="202">
        <v>212</v>
      </c>
      <c r="D103" s="206">
        <v>11402</v>
      </c>
      <c r="E103" s="233" t="s">
        <v>191</v>
      </c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</row>
    <row r="104" spans="1:26" ht="15" customHeight="1">
      <c r="A104" s="195" t="s">
        <v>584</v>
      </c>
      <c r="B104" s="206">
        <f t="shared" si="1"/>
        <v>53561</v>
      </c>
      <c r="C104" s="202">
        <v>701</v>
      </c>
      <c r="D104" s="206">
        <v>52860</v>
      </c>
      <c r="E104" s="233" t="s">
        <v>192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" customHeight="1">
      <c r="A105" s="195" t="s">
        <v>585</v>
      </c>
      <c r="B105" s="206">
        <f t="shared" si="1"/>
        <v>3393</v>
      </c>
      <c r="C105" s="206">
        <v>1301</v>
      </c>
      <c r="D105" s="206">
        <v>2092</v>
      </c>
      <c r="E105" s="233" t="s">
        <v>193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>
      <c r="A106" s="199" t="s">
        <v>92</v>
      </c>
      <c r="B106" s="208">
        <f t="shared" si="1"/>
        <v>29385</v>
      </c>
      <c r="C106" s="208">
        <f>SUM(C107:C108)</f>
        <v>3916</v>
      </c>
      <c r="D106" s="208">
        <f>SUM(D107:D108)</f>
        <v>25469</v>
      </c>
      <c r="E106" s="237" t="s">
        <v>94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 customHeight="1">
      <c r="A107" s="195" t="s">
        <v>586</v>
      </c>
      <c r="B107" s="196">
        <f t="shared" si="1"/>
        <v>776</v>
      </c>
      <c r="C107" s="202">
        <v>776</v>
      </c>
      <c r="D107" s="209">
        <v>0</v>
      </c>
      <c r="E107" s="233" t="s">
        <v>194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>
      <c r="A108" s="195" t="s">
        <v>587</v>
      </c>
      <c r="B108" s="206">
        <f t="shared" si="1"/>
        <v>28609</v>
      </c>
      <c r="C108" s="206">
        <v>3140</v>
      </c>
      <c r="D108" s="206">
        <v>25469</v>
      </c>
      <c r="E108" s="233" t="s">
        <v>195</v>
      </c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17.5">
      <c r="A109" s="55" t="s">
        <v>97</v>
      </c>
      <c r="B109" s="220">
        <f>B106+B101+B96+B89+B83+B74+B64+B45+B37+B27+B18+B9</f>
        <v>7313806</v>
      </c>
      <c r="C109" s="220">
        <f>C106+C101+C96+C89+C83+C74+C64+C45+C37+C27+C18+C9</f>
        <v>2506063</v>
      </c>
      <c r="D109" s="220">
        <f>D106+D101+D96+D89+D83+D74+D64+D45+D37+D27+D18+D9</f>
        <v>4807743</v>
      </c>
      <c r="E109" s="221" t="s">
        <v>7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13.5" customHeight="1">
      <c r="A110" s="25"/>
      <c r="B110" s="29"/>
      <c r="C110" s="29"/>
      <c r="D110" s="29"/>
      <c r="E110" s="76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ht="13.5" customHeight="1">
      <c r="A111" s="25"/>
      <c r="B111" s="29"/>
      <c r="C111" s="29"/>
      <c r="D111" s="29"/>
      <c r="E111" s="76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ht="13.5" customHeight="1">
      <c r="A112" s="25"/>
      <c r="B112" s="29"/>
      <c r="C112" s="29"/>
      <c r="D112" s="29"/>
      <c r="E112" s="76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ht="15.75" customHeight="1">
      <c r="A113" s="25"/>
      <c r="B113" s="29"/>
      <c r="C113" s="29"/>
      <c r="D113" s="29"/>
      <c r="E113" s="76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ht="13.5" customHeight="1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.25" customHeight="1">
      <c r="A117" s="1"/>
      <c r="B117" s="1"/>
      <c r="C117" s="1"/>
      <c r="D117" s="1"/>
      <c r="E117" s="70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hidden="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hidden="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9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8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>
      <c r="A126" s="148" t="s">
        <v>447</v>
      </c>
      <c r="B126" s="37"/>
      <c r="C126" s="3"/>
      <c r="D126" s="3"/>
      <c r="E126" s="165" t="s">
        <v>448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>
      <c r="A127" s="37" t="s">
        <v>115</v>
      </c>
      <c r="B127" s="7"/>
      <c r="C127" s="7"/>
      <c r="D127" s="7"/>
      <c r="E127" s="9" t="s">
        <v>212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</sheetData>
  <mergeCells count="1">
    <mergeCell ref="D59:E59"/>
  </mergeCells>
  <pageMargins left="0.76423611111111112" right="0.70866141732283472" top="0.78888888888888886" bottom="0.69849537037037035" header="0.31496062992125984" footer="0.31496062992125984"/>
  <pageSetup paperSize="9" scale="71" firstPageNumber="36" orientation="portrait" r:id="rId1"/>
  <rowBreaks count="1" manualBreakCount="1">
    <brk id="5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I989"/>
  <sheetViews>
    <sheetView showGridLines="0" tabSelected="1" view="pageLayout" topLeftCell="A22" zoomScale="90" zoomScalePageLayoutView="90" workbookViewId="0">
      <selection activeCell="R40" sqref="R40"/>
    </sheetView>
  </sheetViews>
  <sheetFormatPr defaultColWidth="14.453125" defaultRowHeight="15" customHeight="1"/>
  <cols>
    <col min="1" max="1" width="34.1796875" customWidth="1"/>
    <col min="2" max="7" width="9.54296875" customWidth="1"/>
    <col min="8" max="8" width="29.7265625" customWidth="1"/>
    <col min="9" max="9" width="12.54296875" customWidth="1"/>
  </cols>
  <sheetData>
    <row r="1" spans="1:9" ht="24.75" customHeight="1">
      <c r="A1" s="2" t="s">
        <v>6</v>
      </c>
      <c r="B1" s="3"/>
      <c r="C1" s="3"/>
      <c r="D1" s="3"/>
      <c r="E1" s="3"/>
      <c r="F1" s="3"/>
      <c r="G1" s="3"/>
      <c r="H1" s="4" t="s">
        <v>0</v>
      </c>
      <c r="I1" s="3"/>
    </row>
    <row r="2" spans="1:9" ht="18.75" customHeight="1">
      <c r="A2" s="83"/>
      <c r="B2" s="3"/>
      <c r="C2" s="3"/>
      <c r="D2" s="3"/>
      <c r="E2" s="3"/>
      <c r="F2" s="3"/>
      <c r="G2" s="3"/>
      <c r="H2" s="21"/>
      <c r="I2" s="3"/>
    </row>
    <row r="3" spans="1:9" ht="18.75" customHeight="1">
      <c r="A3" s="84" t="s">
        <v>634</v>
      </c>
      <c r="B3" s="1"/>
      <c r="C3" s="1"/>
      <c r="D3" s="1"/>
      <c r="E3" s="362" t="s">
        <v>670</v>
      </c>
      <c r="F3" s="364"/>
      <c r="G3" s="364"/>
      <c r="H3" s="364"/>
      <c r="I3" s="1"/>
    </row>
    <row r="4" spans="1:9" ht="18.75" customHeight="1">
      <c r="A4" s="84" t="s">
        <v>228</v>
      </c>
      <c r="B4" s="1"/>
      <c r="C4" s="1"/>
      <c r="D4" s="1"/>
      <c r="E4" s="222"/>
      <c r="F4" s="222"/>
      <c r="G4" s="52"/>
      <c r="H4" s="52" t="s">
        <v>229</v>
      </c>
      <c r="I4" s="1"/>
    </row>
    <row r="5" spans="1:9" ht="18.75" customHeight="1">
      <c r="A5" s="84" t="s">
        <v>230</v>
      </c>
      <c r="B5" s="1"/>
      <c r="C5" s="1"/>
      <c r="D5" s="1"/>
      <c r="E5" s="222"/>
      <c r="F5" s="222"/>
      <c r="G5" s="222"/>
      <c r="H5" s="52" t="s">
        <v>231</v>
      </c>
      <c r="I5" s="1"/>
    </row>
    <row r="6" spans="1:9" ht="16.5" customHeight="1">
      <c r="A6" s="86"/>
      <c r="B6" s="1"/>
      <c r="C6" s="1"/>
      <c r="D6" s="1"/>
      <c r="E6" s="1"/>
      <c r="F6" s="1"/>
      <c r="G6" s="1"/>
      <c r="H6" s="54"/>
      <c r="I6" s="1"/>
    </row>
    <row r="7" spans="1:9" ht="16.5" customHeight="1">
      <c r="A7" s="246" t="s">
        <v>232</v>
      </c>
      <c r="B7" s="90"/>
      <c r="C7" s="255" t="s">
        <v>781</v>
      </c>
      <c r="D7" s="255"/>
      <c r="E7" s="90" t="s">
        <v>789</v>
      </c>
      <c r="F7" s="90"/>
      <c r="G7" s="90"/>
      <c r="H7" s="55" t="s">
        <v>233</v>
      </c>
      <c r="I7" s="30"/>
    </row>
    <row r="8" spans="1:9" ht="16.5" customHeight="1">
      <c r="A8" s="45"/>
      <c r="B8" s="89"/>
      <c r="C8" s="255"/>
      <c r="D8" s="256"/>
      <c r="E8" s="89"/>
      <c r="F8" s="89"/>
      <c r="G8" s="89"/>
      <c r="H8" s="247"/>
      <c r="I8" s="30"/>
    </row>
    <row r="9" spans="1:9" ht="21.75" customHeight="1">
      <c r="A9" s="45" t="s">
        <v>234</v>
      </c>
      <c r="B9" s="89"/>
      <c r="C9" s="255"/>
      <c r="D9" s="256"/>
      <c r="E9" s="89"/>
      <c r="F9" s="89"/>
      <c r="G9" s="89"/>
      <c r="H9" s="248" t="s">
        <v>235</v>
      </c>
      <c r="I9" s="30"/>
    </row>
    <row r="10" spans="1:9" ht="21.75" customHeight="1">
      <c r="A10" s="89" t="s">
        <v>236</v>
      </c>
      <c r="B10" s="226"/>
      <c r="C10" s="227">
        <v>11.3</v>
      </c>
      <c r="D10" s="257"/>
      <c r="E10" s="227">
        <v>11.6</v>
      </c>
      <c r="F10" s="227"/>
      <c r="G10" s="226"/>
      <c r="H10" s="249" t="s">
        <v>237</v>
      </c>
      <c r="I10" s="30"/>
    </row>
    <row r="11" spans="1:9" ht="21.75" customHeight="1">
      <c r="A11" s="89" t="s">
        <v>238</v>
      </c>
      <c r="B11" s="226"/>
      <c r="C11" s="227">
        <v>15.7</v>
      </c>
      <c r="D11" s="257"/>
      <c r="E11" s="227">
        <v>15.9</v>
      </c>
      <c r="F11" s="227"/>
      <c r="G11" s="226"/>
      <c r="H11" s="250" t="s">
        <v>239</v>
      </c>
      <c r="I11" s="30"/>
    </row>
    <row r="12" spans="1:9" ht="21.75" customHeight="1">
      <c r="A12" s="210" t="s">
        <v>240</v>
      </c>
      <c r="B12" s="226"/>
      <c r="C12" s="227">
        <v>4.4000000000000004</v>
      </c>
      <c r="D12" s="257"/>
      <c r="E12" s="227">
        <v>4.3</v>
      </c>
      <c r="F12" s="227"/>
      <c r="G12" s="226"/>
      <c r="H12" s="250" t="s">
        <v>241</v>
      </c>
      <c r="I12" s="30"/>
    </row>
    <row r="13" spans="1:9" ht="21.75" customHeight="1">
      <c r="A13" s="89" t="s">
        <v>242</v>
      </c>
      <c r="B13" s="226"/>
      <c r="C13" s="227">
        <v>17.2</v>
      </c>
      <c r="D13" s="257"/>
      <c r="E13" s="226">
        <v>17.600000000000001</v>
      </c>
      <c r="F13" s="226"/>
      <c r="G13" s="226"/>
      <c r="H13" s="250" t="s">
        <v>243</v>
      </c>
      <c r="I13" s="30"/>
    </row>
    <row r="14" spans="1:9" ht="21.75" customHeight="1">
      <c r="A14" s="210" t="s">
        <v>244</v>
      </c>
      <c r="B14" s="226"/>
      <c r="C14" s="227">
        <v>5.9</v>
      </c>
      <c r="D14" s="257"/>
      <c r="E14" s="226">
        <v>6.1</v>
      </c>
      <c r="F14" s="226"/>
      <c r="G14" s="226"/>
      <c r="H14" s="250" t="s">
        <v>245</v>
      </c>
      <c r="I14" s="30"/>
    </row>
    <row r="15" spans="1:9" ht="9" customHeight="1">
      <c r="A15" s="89"/>
      <c r="B15" s="89"/>
      <c r="C15" s="253"/>
      <c r="D15" s="256"/>
      <c r="E15" s="89"/>
      <c r="F15" s="89"/>
      <c r="G15" s="226"/>
      <c r="H15" s="251"/>
      <c r="I15" s="30"/>
    </row>
    <row r="16" spans="1:9" ht="21.75" customHeight="1">
      <c r="A16" s="45" t="s">
        <v>246</v>
      </c>
      <c r="B16" s="89"/>
      <c r="C16" s="253"/>
      <c r="D16" s="256"/>
      <c r="E16" s="89"/>
      <c r="F16" s="89"/>
      <c r="G16" s="226"/>
      <c r="H16" s="248" t="s">
        <v>247</v>
      </c>
      <c r="I16" s="30"/>
    </row>
    <row r="17" spans="1:9" ht="21.75" customHeight="1">
      <c r="A17" s="89" t="s">
        <v>236</v>
      </c>
      <c r="B17" s="226"/>
      <c r="C17" s="227">
        <v>10.8</v>
      </c>
      <c r="D17" s="257"/>
      <c r="E17" s="227">
        <v>11.1</v>
      </c>
      <c r="F17" s="227"/>
      <c r="G17" s="226"/>
      <c r="H17" s="249" t="s">
        <v>237</v>
      </c>
      <c r="I17" s="30"/>
    </row>
    <row r="18" spans="1:9" ht="21.75" customHeight="1">
      <c r="A18" s="89" t="s">
        <v>238</v>
      </c>
      <c r="B18" s="226"/>
      <c r="C18" s="227">
        <v>17.2</v>
      </c>
      <c r="D18" s="257"/>
      <c r="E18" s="227">
        <v>17.5</v>
      </c>
      <c r="F18" s="227"/>
      <c r="G18" s="226"/>
      <c r="H18" s="250" t="s">
        <v>239</v>
      </c>
      <c r="I18" s="30"/>
    </row>
    <row r="19" spans="1:9" ht="21.75" customHeight="1">
      <c r="A19" s="210" t="s">
        <v>240</v>
      </c>
      <c r="B19" s="226"/>
      <c r="C19" s="227">
        <v>6.4</v>
      </c>
      <c r="D19" s="257"/>
      <c r="E19" s="227">
        <v>6.4</v>
      </c>
      <c r="F19" s="227"/>
      <c r="G19" s="226"/>
      <c r="H19" s="250" t="s">
        <v>241</v>
      </c>
      <c r="I19" s="30"/>
    </row>
    <row r="20" spans="1:9" ht="21.75" customHeight="1">
      <c r="A20" s="89" t="s">
        <v>242</v>
      </c>
      <c r="B20" s="226"/>
      <c r="C20" s="227">
        <v>-3.5</v>
      </c>
      <c r="D20" s="257"/>
      <c r="E20" s="226">
        <v>-3.3</v>
      </c>
      <c r="F20" s="226"/>
      <c r="G20" s="226"/>
      <c r="H20" s="250" t="s">
        <v>243</v>
      </c>
      <c r="I20" s="30"/>
    </row>
    <row r="21" spans="1:9" ht="21.75" customHeight="1">
      <c r="A21" s="210" t="s">
        <v>244</v>
      </c>
      <c r="B21" s="226"/>
      <c r="C21" s="227">
        <v>-14.3</v>
      </c>
      <c r="D21" s="257"/>
      <c r="E21" s="226">
        <v>-14.4</v>
      </c>
      <c r="F21" s="226"/>
      <c r="G21" s="226"/>
      <c r="H21" s="250" t="s">
        <v>245</v>
      </c>
      <c r="I21" s="30"/>
    </row>
    <row r="22" spans="1:9" ht="21.75" customHeight="1">
      <c r="A22" s="89"/>
      <c r="B22" s="226"/>
      <c r="C22" s="253"/>
      <c r="D22" s="257"/>
      <c r="E22" s="226"/>
      <c r="F22" s="226"/>
      <c r="G22" s="226"/>
      <c r="H22" s="251"/>
      <c r="I22" s="30"/>
    </row>
    <row r="23" spans="1:9" ht="21.75" customHeight="1">
      <c r="A23" s="45" t="s">
        <v>249</v>
      </c>
      <c r="B23" s="89"/>
      <c r="C23" s="253"/>
      <c r="D23" s="256"/>
      <c r="E23" s="89"/>
      <c r="F23" s="89"/>
      <c r="G23" s="89"/>
      <c r="H23" s="248" t="s">
        <v>250</v>
      </c>
      <c r="I23" s="30"/>
    </row>
    <row r="24" spans="1:9" ht="21.75" customHeight="1">
      <c r="A24" s="89" t="s">
        <v>236</v>
      </c>
      <c r="B24" s="226"/>
      <c r="C24" s="254">
        <v>11.1</v>
      </c>
      <c r="D24" s="258"/>
      <c r="E24" s="227">
        <v>11.4</v>
      </c>
      <c r="F24" s="227"/>
      <c r="G24" s="226"/>
      <c r="H24" s="249" t="s">
        <v>237</v>
      </c>
      <c r="I24" s="30"/>
    </row>
    <row r="25" spans="1:9" ht="21.75" customHeight="1">
      <c r="A25" s="89" t="s">
        <v>238</v>
      </c>
      <c r="B25" s="226"/>
      <c r="C25" s="254">
        <v>16.2</v>
      </c>
      <c r="D25" s="258"/>
      <c r="E25" s="227">
        <v>16.5</v>
      </c>
      <c r="F25" s="227"/>
      <c r="G25" s="226"/>
      <c r="H25" s="250" t="s">
        <v>239</v>
      </c>
      <c r="I25" s="30"/>
    </row>
    <row r="26" spans="1:9" ht="21.75" customHeight="1">
      <c r="A26" s="210" t="s">
        <v>240</v>
      </c>
      <c r="B26" s="226"/>
      <c r="C26" s="254">
        <v>5.0999999999999996</v>
      </c>
      <c r="D26" s="258"/>
      <c r="E26" s="227">
        <v>5.0999999999999996</v>
      </c>
      <c r="F26" s="227"/>
      <c r="G26" s="226"/>
      <c r="H26" s="250" t="s">
        <v>241</v>
      </c>
      <c r="I26" s="30"/>
    </row>
    <row r="27" spans="1:9" ht="21.75" customHeight="1">
      <c r="A27" s="89" t="s">
        <v>242</v>
      </c>
      <c r="B27" s="226"/>
      <c r="C27" s="254">
        <v>9.8000000000000007</v>
      </c>
      <c r="D27" s="258"/>
      <c r="E27" s="226">
        <v>10</v>
      </c>
      <c r="F27" s="226"/>
      <c r="G27" s="226"/>
      <c r="H27" s="250" t="s">
        <v>243</v>
      </c>
      <c r="I27" s="30"/>
    </row>
    <row r="28" spans="1:9" ht="21.75" customHeight="1">
      <c r="A28" s="210" t="s">
        <v>244</v>
      </c>
      <c r="B28" s="226"/>
      <c r="C28" s="254">
        <v>-1.3</v>
      </c>
      <c r="D28" s="258"/>
      <c r="E28" s="226">
        <v>-1.4</v>
      </c>
      <c r="F28" s="226"/>
      <c r="G28" s="226"/>
      <c r="H28" s="250" t="s">
        <v>245</v>
      </c>
      <c r="I28" s="30"/>
    </row>
    <row r="29" spans="1:9" ht="12.75" customHeight="1">
      <c r="A29" s="38"/>
      <c r="B29" s="56"/>
      <c r="C29" s="1"/>
      <c r="D29" s="56"/>
      <c r="E29" s="56"/>
      <c r="F29" s="56"/>
      <c r="G29" s="56"/>
      <c r="H29" s="60"/>
      <c r="I29" s="1"/>
    </row>
    <row r="30" spans="1:9" ht="12.75" customHeight="1">
      <c r="A30" s="38"/>
      <c r="B30" s="56"/>
      <c r="C30" s="56"/>
      <c r="D30" s="56"/>
      <c r="E30" s="56"/>
      <c r="F30" s="56"/>
      <c r="G30" s="56"/>
      <c r="H30" s="60"/>
      <c r="I30" s="1"/>
    </row>
    <row r="31" spans="1:9" ht="12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20.25" customHeight="1">
      <c r="A32" s="51" t="s">
        <v>635</v>
      </c>
      <c r="B32" s="10"/>
      <c r="C32" s="91"/>
      <c r="D32" s="91"/>
      <c r="E32" s="91"/>
      <c r="F32" s="91"/>
      <c r="G32" s="3"/>
      <c r="H32" s="52" t="s">
        <v>671</v>
      </c>
      <c r="I32" s="1"/>
    </row>
    <row r="33" spans="1:9" ht="20.25" customHeight="1">
      <c r="A33" s="51" t="s">
        <v>253</v>
      </c>
      <c r="B33" s="10"/>
      <c r="C33" s="91"/>
      <c r="D33" s="91"/>
      <c r="E33" s="91"/>
      <c r="F33" s="91"/>
      <c r="G33" s="3"/>
      <c r="H33" s="52" t="s">
        <v>254</v>
      </c>
      <c r="I33" s="1"/>
    </row>
    <row r="34" spans="1:9" ht="15" customHeight="1">
      <c r="A34" s="3"/>
      <c r="B34" s="3"/>
      <c r="C34" s="3"/>
      <c r="D34" s="3"/>
      <c r="E34" s="3"/>
      <c r="F34" s="3"/>
      <c r="G34" s="3"/>
      <c r="H34" s="3"/>
      <c r="I34" s="1"/>
    </row>
    <row r="35" spans="1:9" ht="15" customHeight="1">
      <c r="A35" s="246" t="s">
        <v>256</v>
      </c>
      <c r="B35" s="371">
        <v>2022</v>
      </c>
      <c r="C35" s="372"/>
      <c r="D35" s="372"/>
      <c r="E35" s="371">
        <v>2021</v>
      </c>
      <c r="F35" s="372"/>
      <c r="G35" s="372"/>
      <c r="H35" s="55" t="s">
        <v>258</v>
      </c>
      <c r="I35" s="30"/>
    </row>
    <row r="36" spans="1:9" ht="13.5" customHeight="1">
      <c r="A36" s="96"/>
      <c r="B36" s="131" t="s">
        <v>7</v>
      </c>
      <c r="C36" s="189" t="s">
        <v>259</v>
      </c>
      <c r="D36" s="90" t="s">
        <v>261</v>
      </c>
      <c r="E36" s="131" t="s">
        <v>7</v>
      </c>
      <c r="F36" s="189" t="s">
        <v>259</v>
      </c>
      <c r="G36" s="90" t="s">
        <v>261</v>
      </c>
      <c r="H36" s="92"/>
      <c r="I36" s="1"/>
    </row>
    <row r="37" spans="1:9" ht="12.75" customHeight="1">
      <c r="A37" s="211"/>
      <c r="B37" s="189" t="s">
        <v>12</v>
      </c>
      <c r="C37" s="115" t="s">
        <v>269</v>
      </c>
      <c r="D37" s="90" t="s">
        <v>270</v>
      </c>
      <c r="E37" s="189" t="s">
        <v>12</v>
      </c>
      <c r="F37" s="115" t="s">
        <v>269</v>
      </c>
      <c r="G37" s="90" t="s">
        <v>270</v>
      </c>
      <c r="H37" s="241"/>
      <c r="I37" s="1"/>
    </row>
    <row r="38" spans="1:9" ht="21.75" customHeight="1">
      <c r="A38" s="225" t="s">
        <v>271</v>
      </c>
      <c r="B38" s="115"/>
      <c r="C38" s="129"/>
      <c r="D38" s="90"/>
      <c r="E38" s="115"/>
      <c r="F38" s="129"/>
      <c r="G38" s="90"/>
      <c r="H38" s="92" t="s">
        <v>272</v>
      </c>
      <c r="I38" s="1"/>
    </row>
    <row r="39" spans="1:9" ht="21.75" customHeight="1">
      <c r="A39" s="212" t="s">
        <v>273</v>
      </c>
      <c r="B39" s="223">
        <v>75.2</v>
      </c>
      <c r="C39" s="223">
        <v>71.7</v>
      </c>
      <c r="D39" s="223">
        <v>77.2</v>
      </c>
      <c r="E39" s="223">
        <v>75.099999999999994</v>
      </c>
      <c r="F39" s="223">
        <v>71.5</v>
      </c>
      <c r="G39" s="223">
        <v>77</v>
      </c>
      <c r="H39" s="252" t="s">
        <v>252</v>
      </c>
      <c r="I39" s="1"/>
    </row>
    <row r="40" spans="1:9" ht="21.75" customHeight="1">
      <c r="A40" s="224" t="s">
        <v>274</v>
      </c>
      <c r="B40" s="223">
        <v>78.599999999999994</v>
      </c>
      <c r="C40" s="223">
        <v>75.7</v>
      </c>
      <c r="D40" s="223">
        <v>80.099999999999994</v>
      </c>
      <c r="E40" s="223">
        <v>78.5</v>
      </c>
      <c r="F40" s="223">
        <v>75.599999999999994</v>
      </c>
      <c r="G40" s="223">
        <v>79.900000000000006</v>
      </c>
      <c r="H40" s="252" t="s">
        <v>251</v>
      </c>
      <c r="I40" s="1"/>
    </row>
    <row r="41" spans="1:9" ht="21.75" customHeight="1">
      <c r="A41" s="213" t="s">
        <v>277</v>
      </c>
      <c r="B41" s="223">
        <v>76.900000000000006</v>
      </c>
      <c r="C41" s="223">
        <v>73.599999999999994</v>
      </c>
      <c r="D41" s="223">
        <v>78.599999999999994</v>
      </c>
      <c r="E41" s="223">
        <v>76.7</v>
      </c>
      <c r="F41" s="223">
        <v>73.5</v>
      </c>
      <c r="G41" s="223">
        <v>78.400000000000006</v>
      </c>
      <c r="H41" s="252" t="s">
        <v>437</v>
      </c>
      <c r="I41" s="1"/>
    </row>
    <row r="42" spans="1:9" ht="12.75" customHeight="1">
      <c r="A42" s="1"/>
      <c r="B42" s="1"/>
      <c r="C42" s="1"/>
      <c r="D42" s="95"/>
      <c r="E42" s="1"/>
      <c r="F42" s="1"/>
      <c r="G42" s="1"/>
      <c r="H42" s="1"/>
      <c r="I42" s="1"/>
    </row>
    <row r="43" spans="1:9" ht="10.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9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68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2.75" customHeight="1">
      <c r="A46" s="148" t="s">
        <v>450</v>
      </c>
      <c r="B46" s="3"/>
      <c r="C46" s="3"/>
      <c r="D46" s="3"/>
      <c r="E46" s="3"/>
      <c r="F46" s="3"/>
      <c r="G46" s="3"/>
      <c r="H46" s="166" t="s">
        <v>449</v>
      </c>
      <c r="I46" s="1"/>
    </row>
    <row r="47" spans="1:9" ht="12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2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2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2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2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2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2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2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2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2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2.75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12.75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12.75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12.75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12.75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12.75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12.75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12.75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12.75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12.75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12.75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12.75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12.75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12.75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12.75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12.75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12.75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12.75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12.75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12.75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12.75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12.75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12.75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12.75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12.75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12.75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12.75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12.75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12.75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12.75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12.75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12.75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12.75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12.75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12.75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12.75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12.75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12.75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12.75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12.75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12.75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12.75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12.75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12.75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2.75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2.75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2.75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2.75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2.75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2.75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2.75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2.75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2.75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2.75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2.75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2.75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2.75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2.75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2.75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2.75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2.75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2.75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2.75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2.75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2.75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2.75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2.75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2.75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2.75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2.75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2.75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2.75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2.75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2.75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2.75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2.75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2.75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2.75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2.75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2.75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2.75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2.75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2.75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2.75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2.75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2.75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2.75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2.75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2.75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2.75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2.75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2.75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2.75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2.75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2.75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2.75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2.75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2.75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2.75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2.75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2.75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2.75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2.75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2.75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12.75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12.75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12.75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2.75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12.75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12.75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12.75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12.75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12.75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12.75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12.75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12.75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12.75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12.75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12.75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12.75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12.75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12.75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12.75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12.75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12.75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12.75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12.75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12.75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12.75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12.75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12.75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12.75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12.75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12.75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12.75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12.75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12.75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12.75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12.75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12.75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12.75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12.75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12.75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12.75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12.75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12.75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12.75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12.75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12.75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12.75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12.75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12.75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12.75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12.75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12.75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12.75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12.75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12.75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12.75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12.75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12.75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12.75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12.75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12.75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12.75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12.75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12.75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12.75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12.75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12.75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12.75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12.75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12.75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12.75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12.75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12.75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12.75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12.75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12.75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12.75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12.75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12.75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12.75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12.75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12.75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12.75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12.75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12.75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12.75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12.75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12.75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12.75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12.75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12.75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12.75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12.75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12.75" customHeight="1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2.75" customHeight="1">
      <c r="A254" s="1"/>
      <c r="B254" s="1"/>
      <c r="C254" s="1"/>
      <c r="D254" s="1"/>
      <c r="E254" s="1"/>
      <c r="F254" s="1"/>
      <c r="G254" s="1"/>
      <c r="H254" s="1"/>
      <c r="I254" s="1"/>
    </row>
    <row r="255" spans="1:9" ht="12.75" customHeight="1">
      <c r="A255" s="1"/>
      <c r="B255" s="1"/>
      <c r="C255" s="1"/>
      <c r="D255" s="1"/>
      <c r="E255" s="1"/>
      <c r="F255" s="1"/>
      <c r="G255" s="1"/>
      <c r="H255" s="1"/>
      <c r="I255" s="1"/>
    </row>
    <row r="256" spans="1:9" ht="12.75" customHeight="1">
      <c r="A256" s="1"/>
      <c r="B256" s="1"/>
      <c r="C256" s="1"/>
      <c r="D256" s="1"/>
      <c r="E256" s="1"/>
      <c r="F256" s="1"/>
      <c r="G256" s="1"/>
      <c r="H256" s="1"/>
      <c r="I256" s="1"/>
    </row>
    <row r="257" spans="1:9" ht="12.75" customHeight="1">
      <c r="A257" s="1"/>
      <c r="B257" s="1"/>
      <c r="C257" s="1"/>
      <c r="D257" s="1"/>
      <c r="E257" s="1"/>
      <c r="F257" s="1"/>
      <c r="G257" s="1"/>
      <c r="H257" s="1"/>
      <c r="I257" s="1"/>
    </row>
    <row r="258" spans="1:9" ht="12.75" customHeight="1">
      <c r="A258" s="1"/>
      <c r="B258" s="1"/>
      <c r="C258" s="1"/>
      <c r="D258" s="1"/>
      <c r="E258" s="1"/>
      <c r="F258" s="1"/>
      <c r="G258" s="1"/>
      <c r="H258" s="1"/>
      <c r="I258" s="1"/>
    </row>
    <row r="259" spans="1:9" ht="12.75" customHeight="1">
      <c r="A259" s="1"/>
      <c r="B259" s="1"/>
      <c r="C259" s="1"/>
      <c r="D259" s="1"/>
      <c r="E259" s="1"/>
      <c r="F259" s="1"/>
      <c r="G259" s="1"/>
      <c r="H259" s="1"/>
      <c r="I259" s="1"/>
    </row>
    <row r="260" spans="1:9" ht="12.75" customHeight="1">
      <c r="A260" s="1"/>
      <c r="B260" s="1"/>
      <c r="C260" s="1"/>
      <c r="D260" s="1"/>
      <c r="E260" s="1"/>
      <c r="F260" s="1"/>
      <c r="G260" s="1"/>
      <c r="H260" s="1"/>
      <c r="I260" s="1"/>
    </row>
    <row r="261" spans="1:9" ht="12.75" customHeight="1">
      <c r="A261" s="1"/>
      <c r="B261" s="1"/>
      <c r="C261" s="1"/>
      <c r="D261" s="1"/>
      <c r="E261" s="1"/>
      <c r="F261" s="1"/>
      <c r="G261" s="1"/>
      <c r="H261" s="1"/>
      <c r="I261" s="1"/>
    </row>
    <row r="262" spans="1:9" ht="12.75" customHeight="1">
      <c r="A262" s="1"/>
      <c r="B262" s="1"/>
      <c r="C262" s="1"/>
      <c r="D262" s="1"/>
      <c r="E262" s="1"/>
      <c r="F262" s="1"/>
      <c r="G262" s="1"/>
      <c r="H262" s="1"/>
      <c r="I262" s="1"/>
    </row>
    <row r="263" spans="1:9" ht="12.75" customHeight="1">
      <c r="A263" s="1"/>
      <c r="B263" s="1"/>
      <c r="C263" s="1"/>
      <c r="D263" s="1"/>
      <c r="E263" s="1"/>
      <c r="F263" s="1"/>
      <c r="G263" s="1"/>
      <c r="H263" s="1"/>
      <c r="I263" s="1"/>
    </row>
    <row r="264" spans="1:9" ht="12.75" customHeight="1">
      <c r="A264" s="1"/>
      <c r="B264" s="1"/>
      <c r="C264" s="1"/>
      <c r="D264" s="1"/>
      <c r="E264" s="1"/>
      <c r="F264" s="1"/>
      <c r="G264" s="1"/>
      <c r="H264" s="1"/>
      <c r="I264" s="1"/>
    </row>
    <row r="265" spans="1:9" ht="12.75" customHeight="1">
      <c r="A265" s="1"/>
      <c r="B265" s="1"/>
      <c r="C265" s="1"/>
      <c r="D265" s="1"/>
      <c r="E265" s="1"/>
      <c r="F265" s="1"/>
      <c r="G265" s="1"/>
      <c r="H265" s="1"/>
      <c r="I265" s="1"/>
    </row>
    <row r="266" spans="1:9" ht="12.75" customHeight="1">
      <c r="A266" s="1"/>
      <c r="B266" s="1"/>
      <c r="C266" s="1"/>
      <c r="D266" s="1"/>
      <c r="E266" s="1"/>
      <c r="F266" s="1"/>
      <c r="G266" s="1"/>
      <c r="H266" s="1"/>
      <c r="I266" s="1"/>
    </row>
    <row r="267" spans="1:9" ht="12.75" customHeight="1">
      <c r="A267" s="1"/>
      <c r="B267" s="1"/>
      <c r="C267" s="1"/>
      <c r="D267" s="1"/>
      <c r="E267" s="1"/>
      <c r="F267" s="1"/>
      <c r="G267" s="1"/>
      <c r="H267" s="1"/>
      <c r="I267" s="1"/>
    </row>
    <row r="268" spans="1:9" ht="12.75" customHeight="1">
      <c r="A268" s="1"/>
      <c r="B268" s="1"/>
      <c r="C268" s="1"/>
      <c r="D268" s="1"/>
      <c r="E268" s="1"/>
      <c r="F268" s="1"/>
      <c r="G268" s="1"/>
      <c r="H268" s="1"/>
      <c r="I268" s="1"/>
    </row>
    <row r="269" spans="1:9" ht="12.75" customHeight="1">
      <c r="A269" s="1"/>
      <c r="B269" s="1"/>
      <c r="C269" s="1"/>
      <c r="D269" s="1"/>
      <c r="E269" s="1"/>
      <c r="F269" s="1"/>
      <c r="G269" s="1"/>
      <c r="H269" s="1"/>
      <c r="I269" s="1"/>
    </row>
    <row r="270" spans="1:9" ht="12.75" customHeight="1">
      <c r="A270" s="1"/>
      <c r="B270" s="1"/>
      <c r="C270" s="1"/>
      <c r="D270" s="1"/>
      <c r="E270" s="1"/>
      <c r="F270" s="1"/>
      <c r="G270" s="1"/>
      <c r="H270" s="1"/>
      <c r="I270" s="1"/>
    </row>
    <row r="271" spans="1:9" ht="12.75" customHeight="1">
      <c r="A271" s="1"/>
      <c r="B271" s="1"/>
      <c r="C271" s="1"/>
      <c r="D271" s="1"/>
      <c r="E271" s="1"/>
      <c r="F271" s="1"/>
      <c r="G271" s="1"/>
      <c r="H271" s="1"/>
      <c r="I271" s="1"/>
    </row>
    <row r="272" spans="1:9" ht="12.75" customHeight="1">
      <c r="A272" s="1"/>
      <c r="B272" s="1"/>
      <c r="C272" s="1"/>
      <c r="D272" s="1"/>
      <c r="E272" s="1"/>
      <c r="F272" s="1"/>
      <c r="G272" s="1"/>
      <c r="H272" s="1"/>
      <c r="I272" s="1"/>
    </row>
    <row r="273" spans="1:9" ht="12.75" customHeight="1">
      <c r="A273" s="1"/>
      <c r="B273" s="1"/>
      <c r="C273" s="1"/>
      <c r="D273" s="1"/>
      <c r="E273" s="1"/>
      <c r="F273" s="1"/>
      <c r="G273" s="1"/>
      <c r="H273" s="1"/>
      <c r="I273" s="1"/>
    </row>
    <row r="274" spans="1:9" ht="12.75" customHeight="1">
      <c r="A274" s="1"/>
      <c r="B274" s="1"/>
      <c r="C274" s="1"/>
      <c r="D274" s="1"/>
      <c r="E274" s="1"/>
      <c r="F274" s="1"/>
      <c r="G274" s="1"/>
      <c r="H274" s="1"/>
      <c r="I274" s="1"/>
    </row>
    <row r="275" spans="1:9" ht="12.75" customHeight="1">
      <c r="A275" s="1"/>
      <c r="B275" s="1"/>
      <c r="C275" s="1"/>
      <c r="D275" s="1"/>
      <c r="E275" s="1"/>
      <c r="F275" s="1"/>
      <c r="G275" s="1"/>
      <c r="H275" s="1"/>
      <c r="I275" s="1"/>
    </row>
    <row r="276" spans="1:9" ht="12.75" customHeight="1">
      <c r="A276" s="1"/>
      <c r="B276" s="1"/>
      <c r="C276" s="1"/>
      <c r="D276" s="1"/>
      <c r="E276" s="1"/>
      <c r="F276" s="1"/>
      <c r="G276" s="1"/>
      <c r="H276" s="1"/>
      <c r="I276" s="1"/>
    </row>
    <row r="277" spans="1:9" ht="12.75" customHeight="1">
      <c r="A277" s="1"/>
      <c r="B277" s="1"/>
      <c r="C277" s="1"/>
      <c r="D277" s="1"/>
      <c r="E277" s="1"/>
      <c r="F277" s="1"/>
      <c r="G277" s="1"/>
      <c r="H277" s="1"/>
      <c r="I277" s="1"/>
    </row>
    <row r="278" spans="1:9" ht="12.75" customHeight="1">
      <c r="A278" s="1"/>
      <c r="B278" s="1"/>
      <c r="C278" s="1"/>
      <c r="D278" s="1"/>
      <c r="E278" s="1"/>
      <c r="F278" s="1"/>
      <c r="G278" s="1"/>
      <c r="H278" s="1"/>
      <c r="I278" s="1"/>
    </row>
    <row r="279" spans="1:9" ht="12.75" customHeight="1">
      <c r="A279" s="1"/>
      <c r="B279" s="1"/>
      <c r="C279" s="1"/>
      <c r="D279" s="1"/>
      <c r="E279" s="1"/>
      <c r="F279" s="1"/>
      <c r="G279" s="1"/>
      <c r="H279" s="1"/>
      <c r="I279" s="1"/>
    </row>
    <row r="280" spans="1:9" ht="12.75" customHeight="1">
      <c r="A280" s="1"/>
      <c r="B280" s="1"/>
      <c r="C280" s="1"/>
      <c r="D280" s="1"/>
      <c r="E280" s="1"/>
      <c r="F280" s="1"/>
      <c r="G280" s="1"/>
      <c r="H280" s="1"/>
      <c r="I280" s="1"/>
    </row>
    <row r="281" spans="1:9" ht="12.75" customHeight="1">
      <c r="A281" s="1"/>
      <c r="B281" s="1"/>
      <c r="C281" s="1"/>
      <c r="D281" s="1"/>
      <c r="E281" s="1"/>
      <c r="F281" s="1"/>
      <c r="G281" s="1"/>
      <c r="H281" s="1"/>
      <c r="I281" s="1"/>
    </row>
    <row r="282" spans="1:9" ht="12.75" customHeight="1">
      <c r="A282" s="1"/>
      <c r="B282" s="1"/>
      <c r="C282" s="1"/>
      <c r="D282" s="1"/>
      <c r="E282" s="1"/>
      <c r="F282" s="1"/>
      <c r="G282" s="1"/>
      <c r="H282" s="1"/>
      <c r="I282" s="1"/>
    </row>
    <row r="283" spans="1:9" ht="12.75" customHeight="1">
      <c r="A283" s="1"/>
      <c r="B283" s="1"/>
      <c r="C283" s="1"/>
      <c r="D283" s="1"/>
      <c r="E283" s="1"/>
      <c r="F283" s="1"/>
      <c r="G283" s="1"/>
      <c r="H283" s="1"/>
      <c r="I283" s="1"/>
    </row>
    <row r="284" spans="1:9" ht="12.75" customHeight="1">
      <c r="A284" s="1"/>
      <c r="B284" s="1"/>
      <c r="C284" s="1"/>
      <c r="D284" s="1"/>
      <c r="E284" s="1"/>
      <c r="F284" s="1"/>
      <c r="G284" s="1"/>
      <c r="H284" s="1"/>
      <c r="I284" s="1"/>
    </row>
    <row r="285" spans="1:9" ht="12.75" customHeight="1">
      <c r="A285" s="1"/>
      <c r="B285" s="1"/>
      <c r="C285" s="1"/>
      <c r="D285" s="1"/>
      <c r="E285" s="1"/>
      <c r="F285" s="1"/>
      <c r="G285" s="1"/>
      <c r="H285" s="1"/>
      <c r="I285" s="1"/>
    </row>
    <row r="286" spans="1:9" ht="12.75" customHeight="1">
      <c r="A286" s="1"/>
      <c r="B286" s="1"/>
      <c r="C286" s="1"/>
      <c r="D286" s="1"/>
      <c r="E286" s="1"/>
      <c r="F286" s="1"/>
      <c r="G286" s="1"/>
      <c r="H286" s="1"/>
      <c r="I286" s="1"/>
    </row>
    <row r="287" spans="1:9" ht="12.75" customHeight="1">
      <c r="A287" s="1"/>
      <c r="B287" s="1"/>
      <c r="C287" s="1"/>
      <c r="D287" s="1"/>
      <c r="E287" s="1"/>
      <c r="F287" s="1"/>
      <c r="G287" s="1"/>
      <c r="H287" s="1"/>
      <c r="I287" s="1"/>
    </row>
    <row r="288" spans="1:9" ht="12.75" customHeight="1">
      <c r="A288" s="1"/>
      <c r="B288" s="1"/>
      <c r="C288" s="1"/>
      <c r="D288" s="1"/>
      <c r="E288" s="1"/>
      <c r="F288" s="1"/>
      <c r="G288" s="1"/>
      <c r="H288" s="1"/>
      <c r="I288" s="1"/>
    </row>
    <row r="289" spans="1:9" ht="12.75" customHeight="1">
      <c r="A289" s="1"/>
      <c r="B289" s="1"/>
      <c r="C289" s="1"/>
      <c r="D289" s="1"/>
      <c r="E289" s="1"/>
      <c r="F289" s="1"/>
      <c r="G289" s="1"/>
      <c r="H289" s="1"/>
      <c r="I289" s="1"/>
    </row>
    <row r="290" spans="1:9" ht="12.75" customHeight="1">
      <c r="A290" s="1"/>
      <c r="B290" s="1"/>
      <c r="C290" s="1"/>
      <c r="D290" s="1"/>
      <c r="E290" s="1"/>
      <c r="F290" s="1"/>
      <c r="G290" s="1"/>
      <c r="H290" s="1"/>
      <c r="I290" s="1"/>
    </row>
    <row r="291" spans="1:9" ht="12.75" customHeight="1">
      <c r="A291" s="1"/>
      <c r="B291" s="1"/>
      <c r="C291" s="1"/>
      <c r="D291" s="1"/>
      <c r="E291" s="1"/>
      <c r="F291" s="1"/>
      <c r="G291" s="1"/>
      <c r="H291" s="1"/>
      <c r="I291" s="1"/>
    </row>
    <row r="292" spans="1:9" ht="12.75" customHeight="1">
      <c r="A292" s="1"/>
      <c r="B292" s="1"/>
      <c r="C292" s="1"/>
      <c r="D292" s="1"/>
      <c r="E292" s="1"/>
      <c r="F292" s="1"/>
      <c r="G292" s="1"/>
      <c r="H292" s="1"/>
      <c r="I292" s="1"/>
    </row>
    <row r="293" spans="1:9" ht="12.75" customHeight="1">
      <c r="A293" s="1"/>
      <c r="B293" s="1"/>
      <c r="C293" s="1"/>
      <c r="D293" s="1"/>
      <c r="E293" s="1"/>
      <c r="F293" s="1"/>
      <c r="G293" s="1"/>
      <c r="H293" s="1"/>
      <c r="I293" s="1"/>
    </row>
    <row r="294" spans="1:9" ht="12.75" customHeight="1">
      <c r="A294" s="1"/>
      <c r="B294" s="1"/>
      <c r="C294" s="1"/>
      <c r="D294" s="1"/>
      <c r="E294" s="1"/>
      <c r="F294" s="1"/>
      <c r="G294" s="1"/>
      <c r="H294" s="1"/>
      <c r="I294" s="1"/>
    </row>
    <row r="295" spans="1:9" ht="12.75" customHeight="1">
      <c r="A295" s="1"/>
      <c r="B295" s="1"/>
      <c r="C295" s="1"/>
      <c r="D295" s="1"/>
      <c r="E295" s="1"/>
      <c r="F295" s="1"/>
      <c r="G295" s="1"/>
      <c r="H295" s="1"/>
      <c r="I295" s="1"/>
    </row>
    <row r="296" spans="1:9" ht="12.75" customHeight="1">
      <c r="A296" s="1"/>
      <c r="B296" s="1"/>
      <c r="C296" s="1"/>
      <c r="D296" s="1"/>
      <c r="E296" s="1"/>
      <c r="F296" s="1"/>
      <c r="G296" s="1"/>
      <c r="H296" s="1"/>
      <c r="I296" s="1"/>
    </row>
    <row r="297" spans="1:9" ht="12.75" customHeight="1">
      <c r="A297" s="1"/>
      <c r="B297" s="1"/>
      <c r="C297" s="1"/>
      <c r="D297" s="1"/>
      <c r="E297" s="1"/>
      <c r="F297" s="1"/>
      <c r="G297" s="1"/>
      <c r="H297" s="1"/>
      <c r="I297" s="1"/>
    </row>
    <row r="298" spans="1:9" ht="12.75" customHeight="1">
      <c r="A298" s="1"/>
      <c r="B298" s="1"/>
      <c r="C298" s="1"/>
      <c r="D298" s="1"/>
      <c r="E298" s="1"/>
      <c r="F298" s="1"/>
      <c r="G298" s="1"/>
      <c r="H298" s="1"/>
      <c r="I298" s="1"/>
    </row>
    <row r="299" spans="1:9" ht="12.75" customHeight="1">
      <c r="A299" s="1"/>
      <c r="B299" s="1"/>
      <c r="C299" s="1"/>
      <c r="D299" s="1"/>
      <c r="E299" s="1"/>
      <c r="F299" s="1"/>
      <c r="G299" s="1"/>
      <c r="H299" s="1"/>
      <c r="I299" s="1"/>
    </row>
    <row r="300" spans="1:9" ht="12.75" customHeight="1">
      <c r="A300" s="1"/>
      <c r="B300" s="1"/>
      <c r="C300" s="1"/>
      <c r="D300" s="1"/>
      <c r="E300" s="1"/>
      <c r="F300" s="1"/>
      <c r="G300" s="1"/>
      <c r="H300" s="1"/>
      <c r="I300" s="1"/>
    </row>
    <row r="301" spans="1:9" ht="12.75" customHeight="1">
      <c r="A301" s="1"/>
      <c r="B301" s="1"/>
      <c r="C301" s="1"/>
      <c r="D301" s="1"/>
      <c r="E301" s="1"/>
      <c r="F301" s="1"/>
      <c r="G301" s="1"/>
      <c r="H301" s="1"/>
      <c r="I301" s="1"/>
    </row>
    <row r="302" spans="1:9" ht="12.75" customHeight="1">
      <c r="A302" s="1"/>
      <c r="B302" s="1"/>
      <c r="C302" s="1"/>
      <c r="D302" s="1"/>
      <c r="E302" s="1"/>
      <c r="F302" s="1"/>
      <c r="G302" s="1"/>
      <c r="H302" s="1"/>
      <c r="I302" s="1"/>
    </row>
    <row r="303" spans="1:9" ht="12.75" customHeight="1">
      <c r="A303" s="1"/>
      <c r="B303" s="1"/>
      <c r="C303" s="1"/>
      <c r="D303" s="1"/>
      <c r="E303" s="1"/>
      <c r="F303" s="1"/>
      <c r="G303" s="1"/>
      <c r="H303" s="1"/>
      <c r="I303" s="1"/>
    </row>
    <row r="304" spans="1:9" ht="12.75" customHeight="1">
      <c r="A304" s="1"/>
      <c r="B304" s="1"/>
      <c r="C304" s="1"/>
      <c r="D304" s="1"/>
      <c r="E304" s="1"/>
      <c r="F304" s="1"/>
      <c r="G304" s="1"/>
      <c r="H304" s="1"/>
      <c r="I304" s="1"/>
    </row>
    <row r="305" spans="1:9" ht="12.75" customHeight="1">
      <c r="A305" s="1"/>
      <c r="B305" s="1"/>
      <c r="C305" s="1"/>
      <c r="D305" s="1"/>
      <c r="E305" s="1"/>
      <c r="F305" s="1"/>
      <c r="G305" s="1"/>
      <c r="H305" s="1"/>
      <c r="I305" s="1"/>
    </row>
    <row r="306" spans="1:9" ht="12.75" customHeight="1">
      <c r="A306" s="1"/>
      <c r="B306" s="1"/>
      <c r="C306" s="1"/>
      <c r="D306" s="1"/>
      <c r="E306" s="1"/>
      <c r="F306" s="1"/>
      <c r="G306" s="1"/>
      <c r="H306" s="1"/>
      <c r="I306" s="1"/>
    </row>
    <row r="307" spans="1:9" ht="12.75" customHeight="1">
      <c r="A307" s="1"/>
      <c r="B307" s="1"/>
      <c r="C307" s="1"/>
      <c r="D307" s="1"/>
      <c r="E307" s="1"/>
      <c r="F307" s="1"/>
      <c r="G307" s="1"/>
      <c r="H307" s="1"/>
      <c r="I307" s="1"/>
    </row>
    <row r="308" spans="1:9" ht="12.75" customHeight="1">
      <c r="A308" s="1"/>
      <c r="B308" s="1"/>
      <c r="C308" s="1"/>
      <c r="D308" s="1"/>
      <c r="E308" s="1"/>
      <c r="F308" s="1"/>
      <c r="G308" s="1"/>
      <c r="H308" s="1"/>
      <c r="I308" s="1"/>
    </row>
    <row r="309" spans="1:9" ht="12.75" customHeight="1">
      <c r="A309" s="1"/>
      <c r="B309" s="1"/>
      <c r="C309" s="1"/>
      <c r="D309" s="1"/>
      <c r="E309" s="1"/>
      <c r="F309" s="1"/>
      <c r="G309" s="1"/>
      <c r="H309" s="1"/>
      <c r="I309" s="1"/>
    </row>
    <row r="310" spans="1:9" ht="12.75" customHeight="1">
      <c r="A310" s="1"/>
      <c r="B310" s="1"/>
      <c r="C310" s="1"/>
      <c r="D310" s="1"/>
      <c r="E310" s="1"/>
      <c r="F310" s="1"/>
      <c r="G310" s="1"/>
      <c r="H310" s="1"/>
      <c r="I310" s="1"/>
    </row>
    <row r="311" spans="1:9" ht="12.75" customHeight="1">
      <c r="A311" s="1"/>
      <c r="B311" s="1"/>
      <c r="C311" s="1"/>
      <c r="D311" s="1"/>
      <c r="E311" s="1"/>
      <c r="F311" s="1"/>
      <c r="G311" s="1"/>
      <c r="H311" s="1"/>
      <c r="I311" s="1"/>
    </row>
    <row r="312" spans="1:9" ht="12.75" customHeight="1">
      <c r="A312" s="1"/>
      <c r="B312" s="1"/>
      <c r="C312" s="1"/>
      <c r="D312" s="1"/>
      <c r="E312" s="1"/>
      <c r="F312" s="1"/>
      <c r="G312" s="1"/>
      <c r="H312" s="1"/>
      <c r="I312" s="1"/>
    </row>
    <row r="313" spans="1:9" ht="12.75" customHeight="1">
      <c r="A313" s="1"/>
      <c r="B313" s="1"/>
      <c r="C313" s="1"/>
      <c r="D313" s="1"/>
      <c r="E313" s="1"/>
      <c r="F313" s="1"/>
      <c r="G313" s="1"/>
      <c r="H313" s="1"/>
      <c r="I313" s="1"/>
    </row>
    <row r="314" spans="1:9" ht="12.75" customHeight="1">
      <c r="A314" s="1"/>
      <c r="B314" s="1"/>
      <c r="C314" s="1"/>
      <c r="D314" s="1"/>
      <c r="E314" s="1"/>
      <c r="F314" s="1"/>
      <c r="G314" s="1"/>
      <c r="H314" s="1"/>
      <c r="I314" s="1"/>
    </row>
    <row r="315" spans="1:9" ht="12.75" customHeight="1">
      <c r="A315" s="1"/>
      <c r="B315" s="1"/>
      <c r="C315" s="1"/>
      <c r="D315" s="1"/>
      <c r="E315" s="1"/>
      <c r="F315" s="1"/>
      <c r="G315" s="1"/>
      <c r="H315" s="1"/>
      <c r="I315" s="1"/>
    </row>
    <row r="316" spans="1:9" ht="12.75" customHeight="1">
      <c r="A316" s="1"/>
      <c r="B316" s="1"/>
      <c r="C316" s="1"/>
      <c r="D316" s="1"/>
      <c r="E316" s="1"/>
      <c r="F316" s="1"/>
      <c r="G316" s="1"/>
      <c r="H316" s="1"/>
      <c r="I316" s="1"/>
    </row>
    <row r="317" spans="1:9" ht="12.75" customHeight="1">
      <c r="A317" s="1"/>
      <c r="B317" s="1"/>
      <c r="C317" s="1"/>
      <c r="D317" s="1"/>
      <c r="E317" s="1"/>
      <c r="F317" s="1"/>
      <c r="G317" s="1"/>
      <c r="H317" s="1"/>
      <c r="I317" s="1"/>
    </row>
    <row r="318" spans="1:9" ht="12.75" customHeight="1">
      <c r="A318" s="1"/>
      <c r="B318" s="1"/>
      <c r="C318" s="1"/>
      <c r="D318" s="1"/>
      <c r="E318" s="1"/>
      <c r="F318" s="1"/>
      <c r="G318" s="1"/>
      <c r="H318" s="1"/>
      <c r="I318" s="1"/>
    </row>
    <row r="319" spans="1:9" ht="12.75" customHeight="1">
      <c r="A319" s="1"/>
      <c r="B319" s="1"/>
      <c r="C319" s="1"/>
      <c r="D319" s="1"/>
      <c r="E319" s="1"/>
      <c r="F319" s="1"/>
      <c r="G319" s="1"/>
      <c r="H319" s="1"/>
      <c r="I319" s="1"/>
    </row>
    <row r="320" spans="1:9" ht="12.75" customHeight="1">
      <c r="A320" s="1"/>
      <c r="B320" s="1"/>
      <c r="C320" s="1"/>
      <c r="D320" s="1"/>
      <c r="E320" s="1"/>
      <c r="F320" s="1"/>
      <c r="G320" s="1"/>
      <c r="H320" s="1"/>
      <c r="I320" s="1"/>
    </row>
    <row r="321" spans="1:9" ht="12.75" customHeight="1">
      <c r="A321" s="1"/>
      <c r="B321" s="1"/>
      <c r="C321" s="1"/>
      <c r="D321" s="1"/>
      <c r="E321" s="1"/>
      <c r="F321" s="1"/>
      <c r="G321" s="1"/>
      <c r="H321" s="1"/>
      <c r="I321" s="1"/>
    </row>
    <row r="322" spans="1:9" ht="12.75" customHeight="1">
      <c r="A322" s="1"/>
      <c r="B322" s="1"/>
      <c r="C322" s="1"/>
      <c r="D322" s="1"/>
      <c r="E322" s="1"/>
      <c r="F322" s="1"/>
      <c r="G322" s="1"/>
      <c r="H322" s="1"/>
      <c r="I322" s="1"/>
    </row>
    <row r="323" spans="1:9" ht="12.75" customHeight="1">
      <c r="A323" s="1"/>
      <c r="B323" s="1"/>
      <c r="C323" s="1"/>
      <c r="D323" s="1"/>
      <c r="E323" s="1"/>
      <c r="F323" s="1"/>
      <c r="G323" s="1"/>
      <c r="H323" s="1"/>
      <c r="I323" s="1"/>
    </row>
    <row r="324" spans="1:9" ht="12.75" customHeight="1">
      <c r="A324" s="1"/>
      <c r="B324" s="1"/>
      <c r="C324" s="1"/>
      <c r="D324" s="1"/>
      <c r="E324" s="1"/>
      <c r="F324" s="1"/>
      <c r="G324" s="1"/>
      <c r="H324" s="1"/>
      <c r="I324" s="1"/>
    </row>
    <row r="325" spans="1:9" ht="12.75" customHeight="1">
      <c r="A325" s="1"/>
      <c r="B325" s="1"/>
      <c r="C325" s="1"/>
      <c r="D325" s="1"/>
      <c r="E325" s="1"/>
      <c r="F325" s="1"/>
      <c r="G325" s="1"/>
      <c r="H325" s="1"/>
      <c r="I325" s="1"/>
    </row>
    <row r="326" spans="1:9" ht="12.75" customHeight="1">
      <c r="A326" s="1"/>
      <c r="B326" s="1"/>
      <c r="C326" s="1"/>
      <c r="D326" s="1"/>
      <c r="E326" s="1"/>
      <c r="F326" s="1"/>
      <c r="G326" s="1"/>
      <c r="H326" s="1"/>
      <c r="I326" s="1"/>
    </row>
    <row r="327" spans="1:9" ht="12.75" customHeight="1">
      <c r="A327" s="1"/>
      <c r="B327" s="1"/>
      <c r="C327" s="1"/>
      <c r="D327" s="1"/>
      <c r="E327" s="1"/>
      <c r="F327" s="1"/>
      <c r="G327" s="1"/>
      <c r="H327" s="1"/>
      <c r="I327" s="1"/>
    </row>
    <row r="328" spans="1:9" ht="12.75" customHeight="1">
      <c r="A328" s="1"/>
      <c r="B328" s="1"/>
      <c r="C328" s="1"/>
      <c r="D328" s="1"/>
      <c r="E328" s="1"/>
      <c r="F328" s="1"/>
      <c r="G328" s="1"/>
      <c r="H328" s="1"/>
      <c r="I328" s="1"/>
    </row>
    <row r="329" spans="1:9" ht="12.75" customHeight="1">
      <c r="A329" s="1"/>
      <c r="B329" s="1"/>
      <c r="C329" s="1"/>
      <c r="D329" s="1"/>
      <c r="E329" s="1"/>
      <c r="F329" s="1"/>
      <c r="G329" s="1"/>
      <c r="H329" s="1"/>
      <c r="I329" s="1"/>
    </row>
    <row r="330" spans="1:9" ht="12.75" customHeight="1">
      <c r="A330" s="1"/>
      <c r="B330" s="1"/>
      <c r="C330" s="1"/>
      <c r="D330" s="1"/>
      <c r="E330" s="1"/>
      <c r="F330" s="1"/>
      <c r="G330" s="1"/>
      <c r="H330" s="1"/>
      <c r="I330" s="1"/>
    </row>
    <row r="331" spans="1:9" ht="12.75" customHeight="1">
      <c r="A331" s="1"/>
      <c r="B331" s="1"/>
      <c r="C331" s="1"/>
      <c r="D331" s="1"/>
      <c r="E331" s="1"/>
      <c r="F331" s="1"/>
      <c r="G331" s="1"/>
      <c r="H331" s="1"/>
      <c r="I331" s="1"/>
    </row>
    <row r="332" spans="1:9" ht="12.75" customHeight="1">
      <c r="A332" s="1"/>
      <c r="B332" s="1"/>
      <c r="C332" s="1"/>
      <c r="D332" s="1"/>
      <c r="E332" s="1"/>
      <c r="F332" s="1"/>
      <c r="G332" s="1"/>
      <c r="H332" s="1"/>
      <c r="I332" s="1"/>
    </row>
    <row r="333" spans="1:9" ht="12.75" customHeight="1">
      <c r="A333" s="1"/>
      <c r="B333" s="1"/>
      <c r="C333" s="1"/>
      <c r="D333" s="1"/>
      <c r="E333" s="1"/>
      <c r="F333" s="1"/>
      <c r="G333" s="1"/>
      <c r="H333" s="1"/>
      <c r="I333" s="1"/>
    </row>
    <row r="334" spans="1:9" ht="12.75" customHeight="1">
      <c r="A334" s="1"/>
      <c r="B334" s="1"/>
      <c r="C334" s="1"/>
      <c r="D334" s="1"/>
      <c r="E334" s="1"/>
      <c r="F334" s="1"/>
      <c r="G334" s="1"/>
      <c r="H334" s="1"/>
      <c r="I334" s="1"/>
    </row>
    <row r="335" spans="1:9" ht="12.75" customHeight="1">
      <c r="A335" s="1"/>
      <c r="B335" s="1"/>
      <c r="C335" s="1"/>
      <c r="D335" s="1"/>
      <c r="E335" s="1"/>
      <c r="F335" s="1"/>
      <c r="G335" s="1"/>
      <c r="H335" s="1"/>
      <c r="I335" s="1"/>
    </row>
    <row r="336" spans="1:9" ht="12.75" customHeight="1">
      <c r="A336" s="1"/>
      <c r="B336" s="1"/>
      <c r="C336" s="1"/>
      <c r="D336" s="1"/>
      <c r="E336" s="1"/>
      <c r="F336" s="1"/>
      <c r="G336" s="1"/>
      <c r="H336" s="1"/>
      <c r="I336" s="1"/>
    </row>
    <row r="337" spans="1:9" ht="12.75" customHeight="1">
      <c r="A337" s="1"/>
      <c r="B337" s="1"/>
      <c r="C337" s="1"/>
      <c r="D337" s="1"/>
      <c r="E337" s="1"/>
      <c r="F337" s="1"/>
      <c r="G337" s="1"/>
      <c r="H337" s="1"/>
      <c r="I337" s="1"/>
    </row>
    <row r="338" spans="1:9" ht="12.75" customHeight="1">
      <c r="A338" s="1"/>
      <c r="B338" s="1"/>
      <c r="C338" s="1"/>
      <c r="D338" s="1"/>
      <c r="E338" s="1"/>
      <c r="F338" s="1"/>
      <c r="G338" s="1"/>
      <c r="H338" s="1"/>
      <c r="I338" s="1"/>
    </row>
    <row r="339" spans="1:9" ht="12.75" customHeight="1">
      <c r="A339" s="1"/>
      <c r="B339" s="1"/>
      <c r="C339" s="1"/>
      <c r="D339" s="1"/>
      <c r="E339" s="1"/>
      <c r="F339" s="1"/>
      <c r="G339" s="1"/>
      <c r="H339" s="1"/>
      <c r="I339" s="1"/>
    </row>
    <row r="340" spans="1:9" ht="12.75" customHeight="1">
      <c r="A340" s="1"/>
      <c r="B340" s="1"/>
      <c r="C340" s="1"/>
      <c r="D340" s="1"/>
      <c r="E340" s="1"/>
      <c r="F340" s="1"/>
      <c r="G340" s="1"/>
      <c r="H340" s="1"/>
      <c r="I340" s="1"/>
    </row>
    <row r="341" spans="1:9" ht="12.75" customHeight="1">
      <c r="A341" s="1"/>
      <c r="B341" s="1"/>
      <c r="C341" s="1"/>
      <c r="D341" s="1"/>
      <c r="E341" s="1"/>
      <c r="F341" s="1"/>
      <c r="G341" s="1"/>
      <c r="H341" s="1"/>
      <c r="I341" s="1"/>
    </row>
    <row r="342" spans="1:9" ht="12.75" customHeight="1">
      <c r="A342" s="1"/>
      <c r="B342" s="1"/>
      <c r="C342" s="1"/>
      <c r="D342" s="1"/>
      <c r="E342" s="1"/>
      <c r="F342" s="1"/>
      <c r="G342" s="1"/>
      <c r="H342" s="1"/>
      <c r="I342" s="1"/>
    </row>
    <row r="343" spans="1:9" ht="12.75" customHeight="1">
      <c r="A343" s="1"/>
      <c r="B343" s="1"/>
      <c r="C343" s="1"/>
      <c r="D343" s="1"/>
      <c r="E343" s="1"/>
      <c r="F343" s="1"/>
      <c r="G343" s="1"/>
      <c r="H343" s="1"/>
      <c r="I343" s="1"/>
    </row>
    <row r="344" spans="1:9" ht="12.75" customHeight="1">
      <c r="A344" s="1"/>
      <c r="B344" s="1"/>
      <c r="C344" s="1"/>
      <c r="D344" s="1"/>
      <c r="E344" s="1"/>
      <c r="F344" s="1"/>
      <c r="G344" s="1"/>
      <c r="H344" s="1"/>
      <c r="I344" s="1"/>
    </row>
    <row r="345" spans="1:9" ht="12.75" customHeight="1">
      <c r="A345" s="1"/>
      <c r="B345" s="1"/>
      <c r="C345" s="1"/>
      <c r="D345" s="1"/>
      <c r="E345" s="1"/>
      <c r="F345" s="1"/>
      <c r="G345" s="1"/>
      <c r="H345" s="1"/>
      <c r="I345" s="1"/>
    </row>
    <row r="346" spans="1:9" ht="12.75" customHeight="1">
      <c r="A346" s="1"/>
      <c r="B346" s="1"/>
      <c r="C346" s="1"/>
      <c r="D346" s="1"/>
      <c r="E346" s="1"/>
      <c r="F346" s="1"/>
      <c r="G346" s="1"/>
      <c r="H346" s="1"/>
      <c r="I346" s="1"/>
    </row>
    <row r="347" spans="1:9" ht="12.75" customHeight="1">
      <c r="A347" s="1"/>
      <c r="B347" s="1"/>
      <c r="C347" s="1"/>
      <c r="D347" s="1"/>
      <c r="E347" s="1"/>
      <c r="F347" s="1"/>
      <c r="G347" s="1"/>
      <c r="H347" s="1"/>
      <c r="I347" s="1"/>
    </row>
    <row r="348" spans="1:9" ht="12.75" customHeight="1">
      <c r="A348" s="1"/>
      <c r="B348" s="1"/>
      <c r="C348" s="1"/>
      <c r="D348" s="1"/>
      <c r="E348" s="1"/>
      <c r="F348" s="1"/>
      <c r="G348" s="1"/>
      <c r="H348" s="1"/>
      <c r="I348" s="1"/>
    </row>
    <row r="349" spans="1:9" ht="12.75" customHeight="1">
      <c r="A349" s="1"/>
      <c r="B349" s="1"/>
      <c r="C349" s="1"/>
      <c r="D349" s="1"/>
      <c r="E349" s="1"/>
      <c r="F349" s="1"/>
      <c r="G349" s="1"/>
      <c r="H349" s="1"/>
      <c r="I349" s="1"/>
    </row>
    <row r="350" spans="1:9" ht="12.75" customHeight="1">
      <c r="A350" s="1"/>
      <c r="B350" s="1"/>
      <c r="C350" s="1"/>
      <c r="D350" s="1"/>
      <c r="E350" s="1"/>
      <c r="F350" s="1"/>
      <c r="G350" s="1"/>
      <c r="H350" s="1"/>
      <c r="I350" s="1"/>
    </row>
    <row r="351" spans="1:9" ht="12.75" customHeight="1">
      <c r="A351" s="1"/>
      <c r="B351" s="1"/>
      <c r="C351" s="1"/>
      <c r="D351" s="1"/>
      <c r="E351" s="1"/>
      <c r="F351" s="1"/>
      <c r="G351" s="1"/>
      <c r="H351" s="1"/>
      <c r="I351" s="1"/>
    </row>
    <row r="352" spans="1:9" ht="12.75" customHeight="1">
      <c r="A352" s="1"/>
      <c r="B352" s="1"/>
      <c r="C352" s="1"/>
      <c r="D352" s="1"/>
      <c r="E352" s="1"/>
      <c r="F352" s="1"/>
      <c r="G352" s="1"/>
      <c r="H352" s="1"/>
      <c r="I352" s="1"/>
    </row>
    <row r="353" spans="1:9" ht="12.75" customHeight="1">
      <c r="A353" s="1"/>
      <c r="B353" s="1"/>
      <c r="C353" s="1"/>
      <c r="D353" s="1"/>
      <c r="E353" s="1"/>
      <c r="F353" s="1"/>
      <c r="G353" s="1"/>
      <c r="H353" s="1"/>
      <c r="I353" s="1"/>
    </row>
    <row r="354" spans="1:9" ht="12.75" customHeight="1">
      <c r="A354" s="1"/>
      <c r="B354" s="1"/>
      <c r="C354" s="1"/>
      <c r="D354" s="1"/>
      <c r="E354" s="1"/>
      <c r="F354" s="1"/>
      <c r="G354" s="1"/>
      <c r="H354" s="1"/>
      <c r="I354" s="1"/>
    </row>
    <row r="355" spans="1:9" ht="12.75" customHeight="1">
      <c r="A355" s="1"/>
      <c r="B355" s="1"/>
      <c r="C355" s="1"/>
      <c r="D355" s="1"/>
      <c r="E355" s="1"/>
      <c r="F355" s="1"/>
      <c r="G355" s="1"/>
      <c r="H355" s="1"/>
      <c r="I355" s="1"/>
    </row>
    <row r="356" spans="1:9" ht="12.75" customHeight="1">
      <c r="A356" s="1"/>
      <c r="B356" s="1"/>
      <c r="C356" s="1"/>
      <c r="D356" s="1"/>
      <c r="E356" s="1"/>
      <c r="F356" s="1"/>
      <c r="G356" s="1"/>
      <c r="H356" s="1"/>
      <c r="I356" s="1"/>
    </row>
    <row r="357" spans="1:9" ht="12.75" customHeight="1">
      <c r="A357" s="1"/>
      <c r="B357" s="1"/>
      <c r="C357" s="1"/>
      <c r="D357" s="1"/>
      <c r="E357" s="1"/>
      <c r="F357" s="1"/>
      <c r="G357" s="1"/>
      <c r="H357" s="1"/>
      <c r="I357" s="1"/>
    </row>
    <row r="358" spans="1:9" ht="12.75" customHeight="1">
      <c r="A358" s="1"/>
      <c r="B358" s="1"/>
      <c r="C358" s="1"/>
      <c r="D358" s="1"/>
      <c r="E358" s="1"/>
      <c r="F358" s="1"/>
      <c r="G358" s="1"/>
      <c r="H358" s="1"/>
      <c r="I358" s="1"/>
    </row>
    <row r="359" spans="1:9" ht="12.75" customHeight="1">
      <c r="A359" s="1"/>
      <c r="B359" s="1"/>
      <c r="C359" s="1"/>
      <c r="D359" s="1"/>
      <c r="E359" s="1"/>
      <c r="F359" s="1"/>
      <c r="G359" s="1"/>
      <c r="H359" s="1"/>
      <c r="I359" s="1"/>
    </row>
    <row r="360" spans="1:9" ht="12.75" customHeight="1">
      <c r="A360" s="1"/>
      <c r="B360" s="1"/>
      <c r="C360" s="1"/>
      <c r="D360" s="1"/>
      <c r="E360" s="1"/>
      <c r="F360" s="1"/>
      <c r="G360" s="1"/>
      <c r="H360" s="1"/>
      <c r="I360" s="1"/>
    </row>
    <row r="361" spans="1:9" ht="12.75" customHeight="1">
      <c r="A361" s="1"/>
      <c r="B361" s="1"/>
      <c r="C361" s="1"/>
      <c r="D361" s="1"/>
      <c r="E361" s="1"/>
      <c r="F361" s="1"/>
      <c r="G361" s="1"/>
      <c r="H361" s="1"/>
      <c r="I361" s="1"/>
    </row>
    <row r="362" spans="1:9" ht="12.75" customHeight="1">
      <c r="A362" s="1"/>
      <c r="B362" s="1"/>
      <c r="C362" s="1"/>
      <c r="D362" s="1"/>
      <c r="E362" s="1"/>
      <c r="F362" s="1"/>
      <c r="G362" s="1"/>
      <c r="H362" s="1"/>
      <c r="I362" s="1"/>
    </row>
    <row r="363" spans="1:9" ht="12.75" customHeight="1">
      <c r="A363" s="1"/>
      <c r="B363" s="1"/>
      <c r="C363" s="1"/>
      <c r="D363" s="1"/>
      <c r="E363" s="1"/>
      <c r="F363" s="1"/>
      <c r="G363" s="1"/>
      <c r="H363" s="1"/>
      <c r="I363" s="1"/>
    </row>
    <row r="364" spans="1:9" ht="12.75" customHeight="1">
      <c r="A364" s="1"/>
      <c r="B364" s="1"/>
      <c r="C364" s="1"/>
      <c r="D364" s="1"/>
      <c r="E364" s="1"/>
      <c r="F364" s="1"/>
      <c r="G364" s="1"/>
      <c r="H364" s="1"/>
      <c r="I364" s="1"/>
    </row>
    <row r="365" spans="1:9" ht="12.75" customHeight="1">
      <c r="A365" s="1"/>
      <c r="B365" s="1"/>
      <c r="C365" s="1"/>
      <c r="D365" s="1"/>
      <c r="E365" s="1"/>
      <c r="F365" s="1"/>
      <c r="G365" s="1"/>
      <c r="H365" s="1"/>
      <c r="I365" s="1"/>
    </row>
    <row r="366" spans="1:9" ht="12.75" customHeight="1">
      <c r="A366" s="1"/>
      <c r="B366" s="1"/>
      <c r="C366" s="1"/>
      <c r="D366" s="1"/>
      <c r="E366" s="1"/>
      <c r="F366" s="1"/>
      <c r="G366" s="1"/>
      <c r="H366" s="1"/>
      <c r="I366" s="1"/>
    </row>
    <row r="367" spans="1:9" ht="12.75" customHeight="1">
      <c r="A367" s="1"/>
      <c r="B367" s="1"/>
      <c r="C367" s="1"/>
      <c r="D367" s="1"/>
      <c r="E367" s="1"/>
      <c r="F367" s="1"/>
      <c r="G367" s="1"/>
      <c r="H367" s="1"/>
      <c r="I367" s="1"/>
    </row>
    <row r="368" spans="1:9" ht="12.75" customHeight="1">
      <c r="A368" s="1"/>
      <c r="B368" s="1"/>
      <c r="C368" s="1"/>
      <c r="D368" s="1"/>
      <c r="E368" s="1"/>
      <c r="F368" s="1"/>
      <c r="G368" s="1"/>
      <c r="H368" s="1"/>
      <c r="I368" s="1"/>
    </row>
    <row r="369" spans="1:9" ht="12.75" customHeight="1">
      <c r="A369" s="1"/>
      <c r="B369" s="1"/>
      <c r="C369" s="1"/>
      <c r="D369" s="1"/>
      <c r="E369" s="1"/>
      <c r="F369" s="1"/>
      <c r="G369" s="1"/>
      <c r="H369" s="1"/>
      <c r="I369" s="1"/>
    </row>
    <row r="370" spans="1:9" ht="12.75" customHeight="1">
      <c r="A370" s="1"/>
      <c r="B370" s="1"/>
      <c r="C370" s="1"/>
      <c r="D370" s="1"/>
      <c r="E370" s="1"/>
      <c r="F370" s="1"/>
      <c r="G370" s="1"/>
      <c r="H370" s="1"/>
      <c r="I370" s="1"/>
    </row>
    <row r="371" spans="1:9" ht="12.75" customHeight="1">
      <c r="A371" s="1"/>
      <c r="B371" s="1"/>
      <c r="C371" s="1"/>
      <c r="D371" s="1"/>
      <c r="E371" s="1"/>
      <c r="F371" s="1"/>
      <c r="G371" s="1"/>
      <c r="H371" s="1"/>
      <c r="I371" s="1"/>
    </row>
    <row r="372" spans="1:9" ht="12.75" customHeight="1">
      <c r="A372" s="1"/>
      <c r="B372" s="1"/>
      <c r="C372" s="1"/>
      <c r="D372" s="1"/>
      <c r="E372" s="1"/>
      <c r="F372" s="1"/>
      <c r="G372" s="1"/>
      <c r="H372" s="1"/>
      <c r="I372" s="1"/>
    </row>
    <row r="373" spans="1:9" ht="12.75" customHeight="1">
      <c r="A373" s="1"/>
      <c r="B373" s="1"/>
      <c r="C373" s="1"/>
      <c r="D373" s="1"/>
      <c r="E373" s="1"/>
      <c r="F373" s="1"/>
      <c r="G373" s="1"/>
      <c r="H373" s="1"/>
      <c r="I373" s="1"/>
    </row>
    <row r="374" spans="1:9" ht="12.75" customHeight="1">
      <c r="A374" s="1"/>
      <c r="B374" s="1"/>
      <c r="C374" s="1"/>
      <c r="D374" s="1"/>
      <c r="E374" s="1"/>
      <c r="F374" s="1"/>
      <c r="G374" s="1"/>
      <c r="H374" s="1"/>
      <c r="I374" s="1"/>
    </row>
    <row r="375" spans="1:9" ht="12.75" customHeight="1">
      <c r="A375" s="1"/>
      <c r="B375" s="1"/>
      <c r="C375" s="1"/>
      <c r="D375" s="1"/>
      <c r="E375" s="1"/>
      <c r="F375" s="1"/>
      <c r="G375" s="1"/>
      <c r="H375" s="1"/>
      <c r="I375" s="1"/>
    </row>
    <row r="376" spans="1:9" ht="12.75" customHeight="1">
      <c r="A376" s="1"/>
      <c r="B376" s="1"/>
      <c r="C376" s="1"/>
      <c r="D376" s="1"/>
      <c r="E376" s="1"/>
      <c r="F376" s="1"/>
      <c r="G376" s="1"/>
      <c r="H376" s="1"/>
      <c r="I376" s="1"/>
    </row>
    <row r="377" spans="1:9" ht="12.75" customHeight="1">
      <c r="A377" s="1"/>
      <c r="B377" s="1"/>
      <c r="C377" s="1"/>
      <c r="D377" s="1"/>
      <c r="E377" s="1"/>
      <c r="F377" s="1"/>
      <c r="G377" s="1"/>
      <c r="H377" s="1"/>
      <c r="I377" s="1"/>
    </row>
    <row r="378" spans="1:9" ht="12.75" customHeight="1">
      <c r="A378" s="1"/>
      <c r="B378" s="1"/>
      <c r="C378" s="1"/>
      <c r="D378" s="1"/>
      <c r="E378" s="1"/>
      <c r="F378" s="1"/>
      <c r="G378" s="1"/>
      <c r="H378" s="1"/>
      <c r="I378" s="1"/>
    </row>
    <row r="379" spans="1:9" ht="12.75" customHeight="1">
      <c r="A379" s="1"/>
      <c r="B379" s="1"/>
      <c r="C379" s="1"/>
      <c r="D379" s="1"/>
      <c r="E379" s="1"/>
      <c r="F379" s="1"/>
      <c r="G379" s="1"/>
      <c r="H379" s="1"/>
      <c r="I379" s="1"/>
    </row>
    <row r="380" spans="1:9" ht="12.75" customHeight="1">
      <c r="A380" s="1"/>
      <c r="B380" s="1"/>
      <c r="C380" s="1"/>
      <c r="D380" s="1"/>
      <c r="E380" s="1"/>
      <c r="F380" s="1"/>
      <c r="G380" s="1"/>
      <c r="H380" s="1"/>
      <c r="I380" s="1"/>
    </row>
    <row r="381" spans="1:9" ht="12.75" customHeight="1">
      <c r="A381" s="1"/>
      <c r="B381" s="1"/>
      <c r="C381" s="1"/>
      <c r="D381" s="1"/>
      <c r="E381" s="1"/>
      <c r="F381" s="1"/>
      <c r="G381" s="1"/>
      <c r="H381" s="1"/>
      <c r="I381" s="1"/>
    </row>
    <row r="382" spans="1:9" ht="12.75" customHeight="1">
      <c r="A382" s="1"/>
      <c r="B382" s="1"/>
      <c r="C382" s="1"/>
      <c r="D382" s="1"/>
      <c r="E382" s="1"/>
      <c r="F382" s="1"/>
      <c r="G382" s="1"/>
      <c r="H382" s="1"/>
      <c r="I382" s="1"/>
    </row>
    <row r="383" spans="1:9" ht="12.75" customHeight="1">
      <c r="A383" s="1"/>
      <c r="B383" s="1"/>
      <c r="C383" s="1"/>
      <c r="D383" s="1"/>
      <c r="E383" s="1"/>
      <c r="F383" s="1"/>
      <c r="G383" s="1"/>
      <c r="H383" s="1"/>
      <c r="I383" s="1"/>
    </row>
    <row r="384" spans="1:9" ht="12.75" customHeight="1">
      <c r="A384" s="1"/>
      <c r="B384" s="1"/>
      <c r="C384" s="1"/>
      <c r="D384" s="1"/>
      <c r="E384" s="1"/>
      <c r="F384" s="1"/>
      <c r="G384" s="1"/>
      <c r="H384" s="1"/>
      <c r="I384" s="1"/>
    </row>
    <row r="385" spans="1:9" ht="12.75" customHeight="1">
      <c r="A385" s="1"/>
      <c r="B385" s="1"/>
      <c r="C385" s="1"/>
      <c r="D385" s="1"/>
      <c r="E385" s="1"/>
      <c r="F385" s="1"/>
      <c r="G385" s="1"/>
      <c r="H385" s="1"/>
      <c r="I385" s="1"/>
    </row>
    <row r="386" spans="1:9" ht="12.75" customHeight="1">
      <c r="A386" s="1"/>
      <c r="B386" s="1"/>
      <c r="C386" s="1"/>
      <c r="D386" s="1"/>
      <c r="E386" s="1"/>
      <c r="F386" s="1"/>
      <c r="G386" s="1"/>
      <c r="H386" s="1"/>
      <c r="I386" s="1"/>
    </row>
    <row r="387" spans="1:9" ht="12.75" customHeight="1">
      <c r="A387" s="1"/>
      <c r="B387" s="1"/>
      <c r="C387" s="1"/>
      <c r="D387" s="1"/>
      <c r="E387" s="1"/>
      <c r="F387" s="1"/>
      <c r="G387" s="1"/>
      <c r="H387" s="1"/>
      <c r="I387" s="1"/>
    </row>
    <row r="388" spans="1:9" ht="12.75" customHeight="1">
      <c r="A388" s="1"/>
      <c r="B388" s="1"/>
      <c r="C388" s="1"/>
      <c r="D388" s="1"/>
      <c r="E388" s="1"/>
      <c r="F388" s="1"/>
      <c r="G388" s="1"/>
      <c r="H388" s="1"/>
      <c r="I388" s="1"/>
    </row>
    <row r="389" spans="1:9" ht="12.75" customHeight="1">
      <c r="A389" s="1"/>
      <c r="B389" s="1"/>
      <c r="C389" s="1"/>
      <c r="D389" s="1"/>
      <c r="E389" s="1"/>
      <c r="F389" s="1"/>
      <c r="G389" s="1"/>
      <c r="H389" s="1"/>
      <c r="I389" s="1"/>
    </row>
    <row r="390" spans="1:9" ht="12.75" customHeight="1">
      <c r="A390" s="1"/>
      <c r="B390" s="1"/>
      <c r="C390" s="1"/>
      <c r="D390" s="1"/>
      <c r="E390" s="1"/>
      <c r="F390" s="1"/>
      <c r="G390" s="1"/>
      <c r="H390" s="1"/>
      <c r="I390" s="1"/>
    </row>
    <row r="391" spans="1:9" ht="12.75" customHeight="1">
      <c r="A391" s="1"/>
      <c r="B391" s="1"/>
      <c r="C391" s="1"/>
      <c r="D391" s="1"/>
      <c r="E391" s="1"/>
      <c r="F391" s="1"/>
      <c r="G391" s="1"/>
      <c r="H391" s="1"/>
      <c r="I391" s="1"/>
    </row>
    <row r="392" spans="1:9" ht="12.75" customHeight="1">
      <c r="A392" s="1"/>
      <c r="B392" s="1"/>
      <c r="C392" s="1"/>
      <c r="D392" s="1"/>
      <c r="E392" s="1"/>
      <c r="F392" s="1"/>
      <c r="G392" s="1"/>
      <c r="H392" s="1"/>
      <c r="I392" s="1"/>
    </row>
    <row r="393" spans="1:9" ht="12.75" customHeight="1">
      <c r="A393" s="1"/>
      <c r="B393" s="1"/>
      <c r="C393" s="1"/>
      <c r="D393" s="1"/>
      <c r="E393" s="1"/>
      <c r="F393" s="1"/>
      <c r="G393" s="1"/>
      <c r="H393" s="1"/>
      <c r="I393" s="1"/>
    </row>
    <row r="394" spans="1:9" ht="12.75" customHeight="1">
      <c r="A394" s="1"/>
      <c r="B394" s="1"/>
      <c r="C394" s="1"/>
      <c r="D394" s="1"/>
      <c r="E394" s="1"/>
      <c r="F394" s="1"/>
      <c r="G394" s="1"/>
      <c r="H394" s="1"/>
      <c r="I394" s="1"/>
    </row>
    <row r="395" spans="1:9" ht="12.75" customHeight="1">
      <c r="A395" s="1"/>
      <c r="B395" s="1"/>
      <c r="C395" s="1"/>
      <c r="D395" s="1"/>
      <c r="E395" s="1"/>
      <c r="F395" s="1"/>
      <c r="G395" s="1"/>
      <c r="H395" s="1"/>
      <c r="I395" s="1"/>
    </row>
    <row r="396" spans="1:9" ht="12.75" customHeight="1">
      <c r="A396" s="1"/>
      <c r="B396" s="1"/>
      <c r="C396" s="1"/>
      <c r="D396" s="1"/>
      <c r="E396" s="1"/>
      <c r="F396" s="1"/>
      <c r="G396" s="1"/>
      <c r="H396" s="1"/>
      <c r="I396" s="1"/>
    </row>
    <row r="397" spans="1:9" ht="12.75" customHeight="1">
      <c r="A397" s="1"/>
      <c r="B397" s="1"/>
      <c r="C397" s="1"/>
      <c r="D397" s="1"/>
      <c r="E397" s="1"/>
      <c r="F397" s="1"/>
      <c r="G397" s="1"/>
      <c r="H397" s="1"/>
      <c r="I397" s="1"/>
    </row>
    <row r="398" spans="1:9" ht="12.75" customHeight="1">
      <c r="A398" s="1"/>
      <c r="B398" s="1"/>
      <c r="C398" s="1"/>
      <c r="D398" s="1"/>
      <c r="E398" s="1"/>
      <c r="F398" s="1"/>
      <c r="G398" s="1"/>
      <c r="H398" s="1"/>
      <c r="I398" s="1"/>
    </row>
    <row r="399" spans="1:9" ht="12.75" customHeight="1">
      <c r="A399" s="1"/>
      <c r="B399" s="1"/>
      <c r="C399" s="1"/>
      <c r="D399" s="1"/>
      <c r="E399" s="1"/>
      <c r="F399" s="1"/>
      <c r="G399" s="1"/>
      <c r="H399" s="1"/>
      <c r="I399" s="1"/>
    </row>
    <row r="400" spans="1:9" ht="12.75" customHeight="1">
      <c r="A400" s="1"/>
      <c r="B400" s="1"/>
      <c r="C400" s="1"/>
      <c r="D400" s="1"/>
      <c r="E400" s="1"/>
      <c r="F400" s="1"/>
      <c r="G400" s="1"/>
      <c r="H400" s="1"/>
      <c r="I400" s="1"/>
    </row>
    <row r="401" spans="1:9" ht="12.75" customHeight="1">
      <c r="A401" s="1"/>
      <c r="B401" s="1"/>
      <c r="C401" s="1"/>
      <c r="D401" s="1"/>
      <c r="E401" s="1"/>
      <c r="F401" s="1"/>
      <c r="G401" s="1"/>
      <c r="H401" s="1"/>
      <c r="I401" s="1"/>
    </row>
    <row r="402" spans="1:9" ht="12.75" customHeight="1">
      <c r="A402" s="1"/>
      <c r="B402" s="1"/>
      <c r="C402" s="1"/>
      <c r="D402" s="1"/>
      <c r="E402" s="1"/>
      <c r="F402" s="1"/>
      <c r="G402" s="1"/>
      <c r="H402" s="1"/>
      <c r="I402" s="1"/>
    </row>
    <row r="403" spans="1:9" ht="12.75" customHeight="1">
      <c r="A403" s="1"/>
      <c r="B403" s="1"/>
      <c r="C403" s="1"/>
      <c r="D403" s="1"/>
      <c r="E403" s="1"/>
      <c r="F403" s="1"/>
      <c r="G403" s="1"/>
      <c r="H403" s="1"/>
      <c r="I403" s="1"/>
    </row>
    <row r="404" spans="1:9" ht="12.75" customHeight="1">
      <c r="A404" s="1"/>
      <c r="B404" s="1"/>
      <c r="C404" s="1"/>
      <c r="D404" s="1"/>
      <c r="E404" s="1"/>
      <c r="F404" s="1"/>
      <c r="G404" s="1"/>
      <c r="H404" s="1"/>
      <c r="I404" s="1"/>
    </row>
    <row r="405" spans="1:9" ht="12.75" customHeight="1">
      <c r="A405" s="1"/>
      <c r="B405" s="1"/>
      <c r="C405" s="1"/>
      <c r="D405" s="1"/>
      <c r="E405" s="1"/>
      <c r="F405" s="1"/>
      <c r="G405" s="1"/>
      <c r="H405" s="1"/>
      <c r="I405" s="1"/>
    </row>
    <row r="406" spans="1:9" ht="12.75" customHeight="1">
      <c r="A406" s="1"/>
      <c r="B406" s="1"/>
      <c r="C406" s="1"/>
      <c r="D406" s="1"/>
      <c r="E406" s="1"/>
      <c r="F406" s="1"/>
      <c r="G406" s="1"/>
      <c r="H406" s="1"/>
      <c r="I406" s="1"/>
    </row>
    <row r="407" spans="1:9" ht="12.75" customHeight="1">
      <c r="A407" s="1"/>
      <c r="B407" s="1"/>
      <c r="C407" s="1"/>
      <c r="D407" s="1"/>
      <c r="E407" s="1"/>
      <c r="F407" s="1"/>
      <c r="G407" s="1"/>
      <c r="H407" s="1"/>
      <c r="I407" s="1"/>
    </row>
    <row r="408" spans="1:9" ht="12.75" customHeight="1">
      <c r="A408" s="1"/>
      <c r="B408" s="1"/>
      <c r="C408" s="1"/>
      <c r="D408" s="1"/>
      <c r="E408" s="1"/>
      <c r="F408" s="1"/>
      <c r="G408" s="1"/>
      <c r="H408" s="1"/>
      <c r="I408" s="1"/>
    </row>
    <row r="409" spans="1:9" ht="12.75" customHeight="1">
      <c r="A409" s="1"/>
      <c r="B409" s="1"/>
      <c r="C409" s="1"/>
      <c r="D409" s="1"/>
      <c r="E409" s="1"/>
      <c r="F409" s="1"/>
      <c r="G409" s="1"/>
      <c r="H409" s="1"/>
      <c r="I409" s="1"/>
    </row>
    <row r="410" spans="1:9" ht="12.75" customHeight="1">
      <c r="A410" s="1"/>
      <c r="B410" s="1"/>
      <c r="C410" s="1"/>
      <c r="D410" s="1"/>
      <c r="E410" s="1"/>
      <c r="F410" s="1"/>
      <c r="G410" s="1"/>
      <c r="H410" s="1"/>
      <c r="I410" s="1"/>
    </row>
    <row r="411" spans="1:9" ht="12.75" customHeight="1">
      <c r="A411" s="1"/>
      <c r="B411" s="1"/>
      <c r="C411" s="1"/>
      <c r="D411" s="1"/>
      <c r="E411" s="1"/>
      <c r="F411" s="1"/>
      <c r="G411" s="1"/>
      <c r="H411" s="1"/>
      <c r="I411" s="1"/>
    </row>
    <row r="412" spans="1:9" ht="12.75" customHeight="1">
      <c r="A412" s="1"/>
      <c r="B412" s="1"/>
      <c r="C412" s="1"/>
      <c r="D412" s="1"/>
      <c r="E412" s="1"/>
      <c r="F412" s="1"/>
      <c r="G412" s="1"/>
      <c r="H412" s="1"/>
      <c r="I412" s="1"/>
    </row>
    <row r="413" spans="1:9" ht="12.75" customHeight="1">
      <c r="A413" s="1"/>
      <c r="B413" s="1"/>
      <c r="C413" s="1"/>
      <c r="D413" s="1"/>
      <c r="E413" s="1"/>
      <c r="F413" s="1"/>
      <c r="G413" s="1"/>
      <c r="H413" s="1"/>
      <c r="I413" s="1"/>
    </row>
    <row r="414" spans="1:9" ht="12.75" customHeight="1">
      <c r="A414" s="1"/>
      <c r="B414" s="1"/>
      <c r="C414" s="1"/>
      <c r="D414" s="1"/>
      <c r="E414" s="1"/>
      <c r="F414" s="1"/>
      <c r="G414" s="1"/>
      <c r="H414" s="1"/>
      <c r="I414" s="1"/>
    </row>
    <row r="415" spans="1:9" ht="12.75" customHeight="1">
      <c r="A415" s="1"/>
      <c r="B415" s="1"/>
      <c r="C415" s="1"/>
      <c r="D415" s="1"/>
      <c r="E415" s="1"/>
      <c r="F415" s="1"/>
      <c r="G415" s="1"/>
      <c r="H415" s="1"/>
      <c r="I415" s="1"/>
    </row>
    <row r="416" spans="1:9" ht="12.75" customHeight="1">
      <c r="A416" s="1"/>
      <c r="B416" s="1"/>
      <c r="C416" s="1"/>
      <c r="D416" s="1"/>
      <c r="E416" s="1"/>
      <c r="F416" s="1"/>
      <c r="G416" s="1"/>
      <c r="H416" s="1"/>
      <c r="I416" s="1"/>
    </row>
    <row r="417" spans="1:9" ht="12.75" customHeight="1">
      <c r="A417" s="1"/>
      <c r="B417" s="1"/>
      <c r="C417" s="1"/>
      <c r="D417" s="1"/>
      <c r="E417" s="1"/>
      <c r="F417" s="1"/>
      <c r="G417" s="1"/>
      <c r="H417" s="1"/>
      <c r="I417" s="1"/>
    </row>
    <row r="418" spans="1:9" ht="12.75" customHeight="1">
      <c r="A418" s="1"/>
      <c r="B418" s="1"/>
      <c r="C418" s="1"/>
      <c r="D418" s="1"/>
      <c r="E418" s="1"/>
      <c r="F418" s="1"/>
      <c r="G418" s="1"/>
      <c r="H418" s="1"/>
      <c r="I418" s="1"/>
    </row>
    <row r="419" spans="1:9" ht="12.75" customHeight="1">
      <c r="A419" s="1"/>
      <c r="B419" s="1"/>
      <c r="C419" s="1"/>
      <c r="D419" s="1"/>
      <c r="E419" s="1"/>
      <c r="F419" s="1"/>
      <c r="G419" s="1"/>
      <c r="H419" s="1"/>
      <c r="I419" s="1"/>
    </row>
    <row r="420" spans="1:9" ht="12.75" customHeight="1">
      <c r="A420" s="1"/>
      <c r="B420" s="1"/>
      <c r="C420" s="1"/>
      <c r="D420" s="1"/>
      <c r="E420" s="1"/>
      <c r="F420" s="1"/>
      <c r="G420" s="1"/>
      <c r="H420" s="1"/>
      <c r="I420" s="1"/>
    </row>
    <row r="421" spans="1:9" ht="12.75" customHeight="1">
      <c r="A421" s="1"/>
      <c r="B421" s="1"/>
      <c r="C421" s="1"/>
      <c r="D421" s="1"/>
      <c r="E421" s="1"/>
      <c r="F421" s="1"/>
      <c r="G421" s="1"/>
      <c r="H421" s="1"/>
      <c r="I421" s="1"/>
    </row>
    <row r="422" spans="1:9" ht="12.75" customHeight="1">
      <c r="A422" s="1"/>
      <c r="B422" s="1"/>
      <c r="C422" s="1"/>
      <c r="D422" s="1"/>
      <c r="E422" s="1"/>
      <c r="F422" s="1"/>
      <c r="G422" s="1"/>
      <c r="H422" s="1"/>
      <c r="I422" s="1"/>
    </row>
    <row r="423" spans="1:9" ht="12.75" customHeight="1">
      <c r="A423" s="1"/>
      <c r="B423" s="1"/>
      <c r="C423" s="1"/>
      <c r="D423" s="1"/>
      <c r="E423" s="1"/>
      <c r="F423" s="1"/>
      <c r="G423" s="1"/>
      <c r="H423" s="1"/>
      <c r="I423" s="1"/>
    </row>
    <row r="424" spans="1:9" ht="12.75" customHeight="1">
      <c r="A424" s="1"/>
      <c r="B424" s="1"/>
      <c r="C424" s="1"/>
      <c r="D424" s="1"/>
      <c r="E424" s="1"/>
      <c r="F424" s="1"/>
      <c r="G424" s="1"/>
      <c r="H424" s="1"/>
      <c r="I424" s="1"/>
    </row>
    <row r="425" spans="1:9" ht="12.75" customHeight="1">
      <c r="A425" s="1"/>
      <c r="B425" s="1"/>
      <c r="C425" s="1"/>
      <c r="D425" s="1"/>
      <c r="E425" s="1"/>
      <c r="F425" s="1"/>
      <c r="G425" s="1"/>
      <c r="H425" s="1"/>
      <c r="I425" s="1"/>
    </row>
    <row r="426" spans="1:9" ht="12.75" customHeight="1">
      <c r="A426" s="1"/>
      <c r="B426" s="1"/>
      <c r="C426" s="1"/>
      <c r="D426" s="1"/>
      <c r="E426" s="1"/>
      <c r="F426" s="1"/>
      <c r="G426" s="1"/>
      <c r="H426" s="1"/>
      <c r="I426" s="1"/>
    </row>
    <row r="427" spans="1:9" ht="12.75" customHeight="1">
      <c r="A427" s="1"/>
      <c r="B427" s="1"/>
      <c r="C427" s="1"/>
      <c r="D427" s="1"/>
      <c r="E427" s="1"/>
      <c r="F427" s="1"/>
      <c r="G427" s="1"/>
      <c r="H427" s="1"/>
      <c r="I427" s="1"/>
    </row>
    <row r="428" spans="1:9" ht="12.75" customHeight="1">
      <c r="A428" s="1"/>
      <c r="B428" s="1"/>
      <c r="C428" s="1"/>
      <c r="D428" s="1"/>
      <c r="E428" s="1"/>
      <c r="F428" s="1"/>
      <c r="G428" s="1"/>
      <c r="H428" s="1"/>
      <c r="I428" s="1"/>
    </row>
    <row r="429" spans="1:9" ht="12.75" customHeight="1">
      <c r="A429" s="1"/>
      <c r="B429" s="1"/>
      <c r="C429" s="1"/>
      <c r="D429" s="1"/>
      <c r="E429" s="1"/>
      <c r="F429" s="1"/>
      <c r="G429" s="1"/>
      <c r="H429" s="1"/>
      <c r="I429" s="1"/>
    </row>
    <row r="430" spans="1:9" ht="12.75" customHeight="1">
      <c r="A430" s="1"/>
      <c r="B430" s="1"/>
      <c r="C430" s="1"/>
      <c r="D430" s="1"/>
      <c r="E430" s="1"/>
      <c r="F430" s="1"/>
      <c r="G430" s="1"/>
      <c r="H430" s="1"/>
      <c r="I430" s="1"/>
    </row>
    <row r="431" spans="1:9" ht="12.75" customHeight="1">
      <c r="A431" s="1"/>
      <c r="B431" s="1"/>
      <c r="C431" s="1"/>
      <c r="D431" s="1"/>
      <c r="E431" s="1"/>
      <c r="F431" s="1"/>
      <c r="G431" s="1"/>
      <c r="H431" s="1"/>
      <c r="I431" s="1"/>
    </row>
    <row r="432" spans="1:9" ht="12.75" customHeight="1">
      <c r="A432" s="1"/>
      <c r="B432" s="1"/>
      <c r="C432" s="1"/>
      <c r="D432" s="1"/>
      <c r="E432" s="1"/>
      <c r="F432" s="1"/>
      <c r="G432" s="1"/>
      <c r="H432" s="1"/>
      <c r="I432" s="1"/>
    </row>
    <row r="433" spans="1:9" ht="12.75" customHeight="1">
      <c r="A433" s="1"/>
      <c r="B433" s="1"/>
      <c r="C433" s="1"/>
      <c r="D433" s="1"/>
      <c r="E433" s="1"/>
      <c r="F433" s="1"/>
      <c r="G433" s="1"/>
      <c r="H433" s="1"/>
      <c r="I433" s="1"/>
    </row>
    <row r="434" spans="1:9" ht="12.75" customHeight="1">
      <c r="A434" s="1"/>
      <c r="B434" s="1"/>
      <c r="C434" s="1"/>
      <c r="D434" s="1"/>
      <c r="E434" s="1"/>
      <c r="F434" s="1"/>
      <c r="G434" s="1"/>
      <c r="H434" s="1"/>
      <c r="I434" s="1"/>
    </row>
    <row r="435" spans="1:9" ht="12.75" customHeight="1">
      <c r="A435" s="1"/>
      <c r="B435" s="1"/>
      <c r="C435" s="1"/>
      <c r="D435" s="1"/>
      <c r="E435" s="1"/>
      <c r="F435" s="1"/>
      <c r="G435" s="1"/>
      <c r="H435" s="1"/>
      <c r="I435" s="1"/>
    </row>
    <row r="436" spans="1:9" ht="12.75" customHeight="1">
      <c r="A436" s="1"/>
      <c r="B436" s="1"/>
      <c r="C436" s="1"/>
      <c r="D436" s="1"/>
      <c r="E436" s="1"/>
      <c r="F436" s="1"/>
      <c r="G436" s="1"/>
      <c r="H436" s="1"/>
      <c r="I436" s="1"/>
    </row>
    <row r="437" spans="1:9" ht="12.75" customHeight="1">
      <c r="A437" s="1"/>
      <c r="B437" s="1"/>
      <c r="C437" s="1"/>
      <c r="D437" s="1"/>
      <c r="E437" s="1"/>
      <c r="F437" s="1"/>
      <c r="G437" s="1"/>
      <c r="H437" s="1"/>
      <c r="I437" s="1"/>
    </row>
    <row r="438" spans="1:9" ht="12.75" customHeight="1">
      <c r="A438" s="1"/>
      <c r="B438" s="1"/>
      <c r="C438" s="1"/>
      <c r="D438" s="1"/>
      <c r="E438" s="1"/>
      <c r="F438" s="1"/>
      <c r="G438" s="1"/>
      <c r="H438" s="1"/>
      <c r="I438" s="1"/>
    </row>
    <row r="439" spans="1:9" ht="12.75" customHeight="1">
      <c r="A439" s="1"/>
      <c r="B439" s="1"/>
      <c r="C439" s="1"/>
      <c r="D439" s="1"/>
      <c r="E439" s="1"/>
      <c r="F439" s="1"/>
      <c r="G439" s="1"/>
      <c r="H439" s="1"/>
      <c r="I439" s="1"/>
    </row>
    <row r="440" spans="1:9" ht="12.75" customHeight="1">
      <c r="A440" s="1"/>
      <c r="B440" s="1"/>
      <c r="C440" s="1"/>
      <c r="D440" s="1"/>
      <c r="E440" s="1"/>
      <c r="F440" s="1"/>
      <c r="G440" s="1"/>
      <c r="H440" s="1"/>
      <c r="I440" s="1"/>
    </row>
    <row r="441" spans="1:9" ht="12.75" customHeight="1">
      <c r="A441" s="1"/>
      <c r="B441" s="1"/>
      <c r="C441" s="1"/>
      <c r="D441" s="1"/>
      <c r="E441" s="1"/>
      <c r="F441" s="1"/>
      <c r="G441" s="1"/>
      <c r="H441" s="1"/>
      <c r="I441" s="1"/>
    </row>
    <row r="442" spans="1:9" ht="12.75" customHeight="1">
      <c r="A442" s="1"/>
      <c r="B442" s="1"/>
      <c r="C442" s="1"/>
      <c r="D442" s="1"/>
      <c r="E442" s="1"/>
      <c r="F442" s="1"/>
      <c r="G442" s="1"/>
      <c r="H442" s="1"/>
      <c r="I442" s="1"/>
    </row>
    <row r="443" spans="1:9" ht="12.75" customHeight="1">
      <c r="A443" s="1"/>
      <c r="B443" s="1"/>
      <c r="C443" s="1"/>
      <c r="D443" s="1"/>
      <c r="E443" s="1"/>
      <c r="F443" s="1"/>
      <c r="G443" s="1"/>
      <c r="H443" s="1"/>
      <c r="I443" s="1"/>
    </row>
    <row r="444" spans="1:9" ht="12.75" customHeight="1">
      <c r="A444" s="1"/>
      <c r="B444" s="1"/>
      <c r="C444" s="1"/>
      <c r="D444" s="1"/>
      <c r="E444" s="1"/>
      <c r="F444" s="1"/>
      <c r="G444" s="1"/>
      <c r="H444" s="1"/>
      <c r="I444" s="1"/>
    </row>
    <row r="445" spans="1:9" ht="12.75" customHeight="1">
      <c r="A445" s="1"/>
      <c r="B445" s="1"/>
      <c r="C445" s="1"/>
      <c r="D445" s="1"/>
      <c r="E445" s="1"/>
      <c r="F445" s="1"/>
      <c r="G445" s="1"/>
      <c r="H445" s="1"/>
      <c r="I445" s="1"/>
    </row>
    <row r="446" spans="1:9" ht="12.75" customHeight="1">
      <c r="A446" s="1"/>
      <c r="B446" s="1"/>
      <c r="C446" s="1"/>
      <c r="D446" s="1"/>
      <c r="E446" s="1"/>
      <c r="F446" s="1"/>
      <c r="G446" s="1"/>
      <c r="H446" s="1"/>
      <c r="I446" s="1"/>
    </row>
    <row r="447" spans="1:9" ht="12.75" customHeight="1">
      <c r="A447" s="1"/>
      <c r="B447" s="1"/>
      <c r="C447" s="1"/>
      <c r="D447" s="1"/>
      <c r="E447" s="1"/>
      <c r="F447" s="1"/>
      <c r="G447" s="1"/>
      <c r="H447" s="1"/>
      <c r="I447" s="1"/>
    </row>
    <row r="448" spans="1:9" ht="12.75" customHeight="1">
      <c r="A448" s="1"/>
      <c r="B448" s="1"/>
      <c r="C448" s="1"/>
      <c r="D448" s="1"/>
      <c r="E448" s="1"/>
      <c r="F448" s="1"/>
      <c r="G448" s="1"/>
      <c r="H448" s="1"/>
      <c r="I448" s="1"/>
    </row>
    <row r="449" spans="1:9" ht="12.75" customHeight="1">
      <c r="A449" s="1"/>
      <c r="B449" s="1"/>
      <c r="C449" s="1"/>
      <c r="D449" s="1"/>
      <c r="E449" s="1"/>
      <c r="F449" s="1"/>
      <c r="G449" s="1"/>
      <c r="H449" s="1"/>
      <c r="I449" s="1"/>
    </row>
    <row r="450" spans="1:9" ht="12.75" customHeight="1">
      <c r="A450" s="1"/>
      <c r="B450" s="1"/>
      <c r="C450" s="1"/>
      <c r="D450" s="1"/>
      <c r="E450" s="1"/>
      <c r="F450" s="1"/>
      <c r="G450" s="1"/>
      <c r="H450" s="1"/>
      <c r="I450" s="1"/>
    </row>
    <row r="451" spans="1:9" ht="12.75" customHeight="1">
      <c r="A451" s="1"/>
      <c r="B451" s="1"/>
      <c r="C451" s="1"/>
      <c r="D451" s="1"/>
      <c r="E451" s="1"/>
      <c r="F451" s="1"/>
      <c r="G451" s="1"/>
      <c r="H451" s="1"/>
      <c r="I451" s="1"/>
    </row>
    <row r="452" spans="1:9" ht="12.75" customHeight="1">
      <c r="A452" s="1"/>
      <c r="B452" s="1"/>
      <c r="C452" s="1"/>
      <c r="D452" s="1"/>
      <c r="E452" s="1"/>
      <c r="F452" s="1"/>
      <c r="G452" s="1"/>
      <c r="H452" s="1"/>
      <c r="I452" s="1"/>
    </row>
    <row r="453" spans="1:9" ht="12.75" customHeight="1">
      <c r="A453" s="1"/>
      <c r="B453" s="1"/>
      <c r="C453" s="1"/>
      <c r="D453" s="1"/>
      <c r="E453" s="1"/>
      <c r="F453" s="1"/>
      <c r="G453" s="1"/>
      <c r="H453" s="1"/>
      <c r="I453" s="1"/>
    </row>
    <row r="454" spans="1:9" ht="12.75" customHeight="1">
      <c r="A454" s="1"/>
      <c r="B454" s="1"/>
      <c r="C454" s="1"/>
      <c r="D454" s="1"/>
      <c r="E454" s="1"/>
      <c r="F454" s="1"/>
      <c r="G454" s="1"/>
      <c r="H454" s="1"/>
      <c r="I454" s="1"/>
    </row>
    <row r="455" spans="1:9" ht="12.75" customHeight="1">
      <c r="A455" s="1"/>
      <c r="B455" s="1"/>
      <c r="C455" s="1"/>
      <c r="D455" s="1"/>
      <c r="E455" s="1"/>
      <c r="F455" s="1"/>
      <c r="G455" s="1"/>
      <c r="H455" s="1"/>
      <c r="I455" s="1"/>
    </row>
    <row r="456" spans="1:9" ht="12.75" customHeight="1">
      <c r="A456" s="1"/>
      <c r="B456" s="1"/>
      <c r="C456" s="1"/>
      <c r="D456" s="1"/>
      <c r="E456" s="1"/>
      <c r="F456" s="1"/>
      <c r="G456" s="1"/>
      <c r="H456" s="1"/>
      <c r="I456" s="1"/>
    </row>
    <row r="457" spans="1:9" ht="12.75" customHeight="1">
      <c r="A457" s="1"/>
      <c r="B457" s="1"/>
      <c r="C457" s="1"/>
      <c r="D457" s="1"/>
      <c r="E457" s="1"/>
      <c r="F457" s="1"/>
      <c r="G457" s="1"/>
      <c r="H457" s="1"/>
      <c r="I457" s="1"/>
    </row>
    <row r="458" spans="1:9" ht="12.75" customHeight="1">
      <c r="A458" s="1"/>
      <c r="B458" s="1"/>
      <c r="C458" s="1"/>
      <c r="D458" s="1"/>
      <c r="E458" s="1"/>
      <c r="F458" s="1"/>
      <c r="G458" s="1"/>
      <c r="H458" s="1"/>
      <c r="I458" s="1"/>
    </row>
    <row r="459" spans="1:9" ht="12.75" customHeight="1">
      <c r="A459" s="1"/>
      <c r="B459" s="1"/>
      <c r="C459" s="1"/>
      <c r="D459" s="1"/>
      <c r="E459" s="1"/>
      <c r="F459" s="1"/>
      <c r="G459" s="1"/>
      <c r="H459" s="1"/>
      <c r="I459" s="1"/>
    </row>
    <row r="460" spans="1:9" ht="12.75" customHeight="1">
      <c r="A460" s="1"/>
      <c r="B460" s="1"/>
      <c r="C460" s="1"/>
      <c r="D460" s="1"/>
      <c r="E460" s="1"/>
      <c r="F460" s="1"/>
      <c r="G460" s="1"/>
      <c r="H460" s="1"/>
      <c r="I460" s="1"/>
    </row>
    <row r="461" spans="1:9" ht="12.75" customHeight="1">
      <c r="A461" s="1"/>
      <c r="B461" s="1"/>
      <c r="C461" s="1"/>
      <c r="D461" s="1"/>
      <c r="E461" s="1"/>
      <c r="F461" s="1"/>
      <c r="G461" s="1"/>
      <c r="H461" s="1"/>
      <c r="I461" s="1"/>
    </row>
    <row r="462" spans="1:9" ht="12.75" customHeight="1">
      <c r="A462" s="1"/>
      <c r="B462" s="1"/>
      <c r="C462" s="1"/>
      <c r="D462" s="1"/>
      <c r="E462" s="1"/>
      <c r="F462" s="1"/>
      <c r="G462" s="1"/>
      <c r="H462" s="1"/>
      <c r="I462" s="1"/>
    </row>
    <row r="463" spans="1:9" ht="12.75" customHeight="1">
      <c r="A463" s="1"/>
      <c r="B463" s="1"/>
      <c r="C463" s="1"/>
      <c r="D463" s="1"/>
      <c r="E463" s="1"/>
      <c r="F463" s="1"/>
      <c r="G463" s="1"/>
      <c r="H463" s="1"/>
      <c r="I463" s="1"/>
    </row>
    <row r="464" spans="1:9" ht="12.75" customHeight="1">
      <c r="A464" s="1"/>
      <c r="B464" s="1"/>
      <c r="C464" s="1"/>
      <c r="D464" s="1"/>
      <c r="E464" s="1"/>
      <c r="F464" s="1"/>
      <c r="G464" s="1"/>
      <c r="H464" s="1"/>
      <c r="I464" s="1"/>
    </row>
    <row r="465" spans="1:9" ht="12.75" customHeight="1">
      <c r="A465" s="1"/>
      <c r="B465" s="1"/>
      <c r="C465" s="1"/>
      <c r="D465" s="1"/>
      <c r="E465" s="1"/>
      <c r="F465" s="1"/>
      <c r="G465" s="1"/>
      <c r="H465" s="1"/>
      <c r="I465" s="1"/>
    </row>
    <row r="466" spans="1:9" ht="12.75" customHeight="1">
      <c r="A466" s="1"/>
      <c r="B466" s="1"/>
      <c r="C466" s="1"/>
      <c r="D466" s="1"/>
      <c r="E466" s="1"/>
      <c r="F466" s="1"/>
      <c r="G466" s="1"/>
      <c r="H466" s="1"/>
      <c r="I466" s="1"/>
    </row>
    <row r="467" spans="1:9" ht="12.75" customHeight="1">
      <c r="A467" s="1"/>
      <c r="B467" s="1"/>
      <c r="C467" s="1"/>
      <c r="D467" s="1"/>
      <c r="E467" s="1"/>
      <c r="F467" s="1"/>
      <c r="G467" s="1"/>
      <c r="H467" s="1"/>
      <c r="I467" s="1"/>
    </row>
    <row r="468" spans="1:9" ht="12.75" customHeight="1">
      <c r="A468" s="1"/>
      <c r="B468" s="1"/>
      <c r="C468" s="1"/>
      <c r="D468" s="1"/>
      <c r="E468" s="1"/>
      <c r="F468" s="1"/>
      <c r="G468" s="1"/>
      <c r="H468" s="1"/>
      <c r="I468" s="1"/>
    </row>
    <row r="469" spans="1:9" ht="12.75" customHeight="1">
      <c r="A469" s="1"/>
      <c r="B469" s="1"/>
      <c r="C469" s="1"/>
      <c r="D469" s="1"/>
      <c r="E469" s="1"/>
      <c r="F469" s="1"/>
      <c r="G469" s="1"/>
      <c r="H469" s="1"/>
      <c r="I469" s="1"/>
    </row>
    <row r="470" spans="1:9" ht="12.75" customHeight="1">
      <c r="A470" s="1"/>
      <c r="B470" s="1"/>
      <c r="C470" s="1"/>
      <c r="D470" s="1"/>
      <c r="E470" s="1"/>
      <c r="F470" s="1"/>
      <c r="G470" s="1"/>
      <c r="H470" s="1"/>
      <c r="I470" s="1"/>
    </row>
    <row r="471" spans="1:9" ht="12.75" customHeight="1">
      <c r="A471" s="1"/>
      <c r="B471" s="1"/>
      <c r="C471" s="1"/>
      <c r="D471" s="1"/>
      <c r="E471" s="1"/>
      <c r="F471" s="1"/>
      <c r="G471" s="1"/>
      <c r="H471" s="1"/>
      <c r="I471" s="1"/>
    </row>
    <row r="472" spans="1:9" ht="12.75" customHeight="1">
      <c r="A472" s="1"/>
      <c r="B472" s="1"/>
      <c r="C472" s="1"/>
      <c r="D472" s="1"/>
      <c r="E472" s="1"/>
      <c r="F472" s="1"/>
      <c r="G472" s="1"/>
      <c r="H472" s="1"/>
      <c r="I472" s="1"/>
    </row>
    <row r="473" spans="1:9" ht="12.75" customHeight="1">
      <c r="A473" s="1"/>
      <c r="B473" s="1"/>
      <c r="C473" s="1"/>
      <c r="D473" s="1"/>
      <c r="E473" s="1"/>
      <c r="F473" s="1"/>
      <c r="G473" s="1"/>
      <c r="H473" s="1"/>
      <c r="I473" s="1"/>
    </row>
    <row r="474" spans="1:9" ht="12.75" customHeight="1">
      <c r="A474" s="1"/>
      <c r="B474" s="1"/>
      <c r="C474" s="1"/>
      <c r="D474" s="1"/>
      <c r="E474" s="1"/>
      <c r="F474" s="1"/>
      <c r="G474" s="1"/>
      <c r="H474" s="1"/>
      <c r="I474" s="1"/>
    </row>
    <row r="475" spans="1:9" ht="12.75" customHeight="1">
      <c r="A475" s="1"/>
      <c r="B475" s="1"/>
      <c r="C475" s="1"/>
      <c r="D475" s="1"/>
      <c r="E475" s="1"/>
      <c r="F475" s="1"/>
      <c r="G475" s="1"/>
      <c r="H475" s="1"/>
      <c r="I475" s="1"/>
    </row>
    <row r="476" spans="1:9" ht="12.75" customHeight="1">
      <c r="A476" s="1"/>
      <c r="B476" s="1"/>
      <c r="C476" s="1"/>
      <c r="D476" s="1"/>
      <c r="E476" s="1"/>
      <c r="F476" s="1"/>
      <c r="G476" s="1"/>
      <c r="H476" s="1"/>
      <c r="I476" s="1"/>
    </row>
    <row r="477" spans="1:9" ht="12.75" customHeight="1">
      <c r="A477" s="1"/>
      <c r="B477" s="1"/>
      <c r="C477" s="1"/>
      <c r="D477" s="1"/>
      <c r="E477" s="1"/>
      <c r="F477" s="1"/>
      <c r="G477" s="1"/>
      <c r="H477" s="1"/>
      <c r="I477" s="1"/>
    </row>
    <row r="478" spans="1:9" ht="12.75" customHeight="1">
      <c r="A478" s="1"/>
      <c r="B478" s="1"/>
      <c r="C478" s="1"/>
      <c r="D478" s="1"/>
      <c r="E478" s="1"/>
      <c r="F478" s="1"/>
      <c r="G478" s="1"/>
      <c r="H478" s="1"/>
      <c r="I478" s="1"/>
    </row>
    <row r="479" spans="1:9" ht="12.75" customHeight="1">
      <c r="A479" s="1"/>
      <c r="B479" s="1"/>
      <c r="C479" s="1"/>
      <c r="D479" s="1"/>
      <c r="E479" s="1"/>
      <c r="F479" s="1"/>
      <c r="G479" s="1"/>
      <c r="H479" s="1"/>
      <c r="I479" s="1"/>
    </row>
    <row r="480" spans="1:9" ht="12.75" customHeight="1">
      <c r="A480" s="1"/>
      <c r="B480" s="1"/>
      <c r="C480" s="1"/>
      <c r="D480" s="1"/>
      <c r="E480" s="1"/>
      <c r="F480" s="1"/>
      <c r="G480" s="1"/>
      <c r="H480" s="1"/>
      <c r="I480" s="1"/>
    </row>
    <row r="481" spans="1:9" ht="12.75" customHeight="1">
      <c r="A481" s="1"/>
      <c r="B481" s="1"/>
      <c r="C481" s="1"/>
      <c r="D481" s="1"/>
      <c r="E481" s="1"/>
      <c r="F481" s="1"/>
      <c r="G481" s="1"/>
      <c r="H481" s="1"/>
      <c r="I481" s="1"/>
    </row>
    <row r="482" spans="1:9" ht="12.75" customHeight="1">
      <c r="A482" s="1"/>
      <c r="B482" s="1"/>
      <c r="C482" s="1"/>
      <c r="D482" s="1"/>
      <c r="E482" s="1"/>
      <c r="F482" s="1"/>
      <c r="G482" s="1"/>
      <c r="H482" s="1"/>
      <c r="I482" s="1"/>
    </row>
    <row r="483" spans="1:9" ht="12.75" customHeight="1">
      <c r="A483" s="1"/>
      <c r="B483" s="1"/>
      <c r="C483" s="1"/>
      <c r="D483" s="1"/>
      <c r="E483" s="1"/>
      <c r="F483" s="1"/>
      <c r="G483" s="1"/>
      <c r="H483" s="1"/>
      <c r="I483" s="1"/>
    </row>
    <row r="484" spans="1:9" ht="12.75" customHeight="1">
      <c r="A484" s="1"/>
      <c r="B484" s="1"/>
      <c r="C484" s="1"/>
      <c r="D484" s="1"/>
      <c r="E484" s="1"/>
      <c r="F484" s="1"/>
      <c r="G484" s="1"/>
      <c r="H484" s="1"/>
      <c r="I484" s="1"/>
    </row>
    <row r="485" spans="1:9" ht="12.75" customHeight="1">
      <c r="A485" s="1"/>
      <c r="B485" s="1"/>
      <c r="C485" s="1"/>
      <c r="D485" s="1"/>
      <c r="E485" s="1"/>
      <c r="F485" s="1"/>
      <c r="G485" s="1"/>
      <c r="H485" s="1"/>
      <c r="I485" s="1"/>
    </row>
    <row r="486" spans="1:9" ht="12.75" customHeight="1">
      <c r="A486" s="1"/>
      <c r="B486" s="1"/>
      <c r="C486" s="1"/>
      <c r="D486" s="1"/>
      <c r="E486" s="1"/>
      <c r="F486" s="1"/>
      <c r="G486" s="1"/>
      <c r="H486" s="1"/>
      <c r="I486" s="1"/>
    </row>
    <row r="487" spans="1:9" ht="12.75" customHeight="1">
      <c r="A487" s="1"/>
      <c r="B487" s="1"/>
      <c r="C487" s="1"/>
      <c r="D487" s="1"/>
      <c r="E487" s="1"/>
      <c r="F487" s="1"/>
      <c r="G487" s="1"/>
      <c r="H487" s="1"/>
      <c r="I487" s="1"/>
    </row>
    <row r="488" spans="1:9" ht="12.75" customHeight="1">
      <c r="A488" s="1"/>
      <c r="B488" s="1"/>
      <c r="C488" s="1"/>
      <c r="D488" s="1"/>
      <c r="E488" s="1"/>
      <c r="F488" s="1"/>
      <c r="G488" s="1"/>
      <c r="H488" s="1"/>
      <c r="I488" s="1"/>
    </row>
    <row r="489" spans="1:9" ht="12.75" customHeight="1">
      <c r="A489" s="1"/>
      <c r="B489" s="1"/>
      <c r="C489" s="1"/>
      <c r="D489" s="1"/>
      <c r="E489" s="1"/>
      <c r="F489" s="1"/>
      <c r="G489" s="1"/>
      <c r="H489" s="1"/>
      <c r="I489" s="1"/>
    </row>
    <row r="490" spans="1:9" ht="12.75" customHeight="1">
      <c r="A490" s="1"/>
      <c r="B490" s="1"/>
      <c r="C490" s="1"/>
      <c r="D490" s="1"/>
      <c r="E490" s="1"/>
      <c r="F490" s="1"/>
      <c r="G490" s="1"/>
      <c r="H490" s="1"/>
      <c r="I490" s="1"/>
    </row>
    <row r="491" spans="1:9" ht="12.75" customHeight="1">
      <c r="A491" s="1"/>
      <c r="B491" s="1"/>
      <c r="C491" s="1"/>
      <c r="D491" s="1"/>
      <c r="E491" s="1"/>
      <c r="F491" s="1"/>
      <c r="G491" s="1"/>
      <c r="H491" s="1"/>
      <c r="I491" s="1"/>
    </row>
    <row r="492" spans="1:9" ht="12.75" customHeight="1">
      <c r="A492" s="1"/>
      <c r="B492" s="1"/>
      <c r="C492" s="1"/>
      <c r="D492" s="1"/>
      <c r="E492" s="1"/>
      <c r="F492" s="1"/>
      <c r="G492" s="1"/>
      <c r="H492" s="1"/>
      <c r="I492" s="1"/>
    </row>
    <row r="493" spans="1:9" ht="12.75" customHeight="1">
      <c r="A493" s="1"/>
      <c r="B493" s="1"/>
      <c r="C493" s="1"/>
      <c r="D493" s="1"/>
      <c r="E493" s="1"/>
      <c r="F493" s="1"/>
      <c r="G493" s="1"/>
      <c r="H493" s="1"/>
      <c r="I493" s="1"/>
    </row>
    <row r="494" spans="1:9" ht="12.75" customHeight="1">
      <c r="A494" s="1"/>
      <c r="B494" s="1"/>
      <c r="C494" s="1"/>
      <c r="D494" s="1"/>
      <c r="E494" s="1"/>
      <c r="F494" s="1"/>
      <c r="G494" s="1"/>
      <c r="H494" s="1"/>
      <c r="I494" s="1"/>
    </row>
    <row r="495" spans="1:9" ht="12.75" customHeight="1">
      <c r="A495" s="1"/>
      <c r="B495" s="1"/>
      <c r="C495" s="1"/>
      <c r="D495" s="1"/>
      <c r="E495" s="1"/>
      <c r="F495" s="1"/>
      <c r="G495" s="1"/>
      <c r="H495" s="1"/>
      <c r="I495" s="1"/>
    </row>
    <row r="496" spans="1:9" ht="12.75" customHeight="1">
      <c r="A496" s="1"/>
      <c r="B496" s="1"/>
      <c r="C496" s="1"/>
      <c r="D496" s="1"/>
      <c r="E496" s="1"/>
      <c r="F496" s="1"/>
      <c r="G496" s="1"/>
      <c r="H496" s="1"/>
      <c r="I496" s="1"/>
    </row>
    <row r="497" spans="1:9" ht="12.75" customHeight="1">
      <c r="A497" s="1"/>
      <c r="B497" s="1"/>
      <c r="C497" s="1"/>
      <c r="D497" s="1"/>
      <c r="E497" s="1"/>
      <c r="F497" s="1"/>
      <c r="G497" s="1"/>
      <c r="H497" s="1"/>
      <c r="I497" s="1"/>
    </row>
    <row r="498" spans="1:9" ht="12.75" customHeight="1">
      <c r="A498" s="1"/>
      <c r="B498" s="1"/>
      <c r="C498" s="1"/>
      <c r="D498" s="1"/>
      <c r="E498" s="1"/>
      <c r="F498" s="1"/>
      <c r="G498" s="1"/>
      <c r="H498" s="1"/>
      <c r="I498" s="1"/>
    </row>
    <row r="499" spans="1:9" ht="12.75" customHeight="1">
      <c r="A499" s="1"/>
      <c r="B499" s="1"/>
      <c r="C499" s="1"/>
      <c r="D499" s="1"/>
      <c r="E499" s="1"/>
      <c r="F499" s="1"/>
      <c r="G499" s="1"/>
      <c r="H499" s="1"/>
      <c r="I499" s="1"/>
    </row>
    <row r="500" spans="1:9" ht="12.75" customHeight="1">
      <c r="A500" s="1"/>
      <c r="B500" s="1"/>
      <c r="C500" s="1"/>
      <c r="D500" s="1"/>
      <c r="E500" s="1"/>
      <c r="F500" s="1"/>
      <c r="G500" s="1"/>
      <c r="H500" s="1"/>
      <c r="I500" s="1"/>
    </row>
    <row r="501" spans="1:9" ht="12.75" customHeight="1">
      <c r="A501" s="1"/>
      <c r="B501" s="1"/>
      <c r="C501" s="1"/>
      <c r="D501" s="1"/>
      <c r="E501" s="1"/>
      <c r="F501" s="1"/>
      <c r="G501" s="1"/>
      <c r="H501" s="1"/>
      <c r="I501" s="1"/>
    </row>
    <row r="502" spans="1:9" ht="12.75" customHeight="1">
      <c r="A502" s="1"/>
      <c r="B502" s="1"/>
      <c r="C502" s="1"/>
      <c r="D502" s="1"/>
      <c r="E502" s="1"/>
      <c r="F502" s="1"/>
      <c r="G502" s="1"/>
      <c r="H502" s="1"/>
      <c r="I502" s="1"/>
    </row>
    <row r="503" spans="1:9" ht="12.75" customHeight="1">
      <c r="A503" s="1"/>
      <c r="B503" s="1"/>
      <c r="C503" s="1"/>
      <c r="D503" s="1"/>
      <c r="E503" s="1"/>
      <c r="F503" s="1"/>
      <c r="G503" s="1"/>
      <c r="H503" s="1"/>
      <c r="I503" s="1"/>
    </row>
    <row r="504" spans="1:9" ht="12.75" customHeight="1">
      <c r="A504" s="1"/>
      <c r="B504" s="1"/>
      <c r="C504" s="1"/>
      <c r="D504" s="1"/>
      <c r="E504" s="1"/>
      <c r="F504" s="1"/>
      <c r="G504" s="1"/>
      <c r="H504" s="1"/>
      <c r="I504" s="1"/>
    </row>
    <row r="505" spans="1:9" ht="12.75" customHeight="1">
      <c r="A505" s="1"/>
      <c r="B505" s="1"/>
      <c r="C505" s="1"/>
      <c r="D505" s="1"/>
      <c r="E505" s="1"/>
      <c r="F505" s="1"/>
      <c r="G505" s="1"/>
      <c r="H505" s="1"/>
      <c r="I505" s="1"/>
    </row>
    <row r="506" spans="1:9" ht="12.75" customHeight="1">
      <c r="A506" s="1"/>
      <c r="B506" s="1"/>
      <c r="C506" s="1"/>
      <c r="D506" s="1"/>
      <c r="E506" s="1"/>
      <c r="F506" s="1"/>
      <c r="G506" s="1"/>
      <c r="H506" s="1"/>
      <c r="I506" s="1"/>
    </row>
    <row r="507" spans="1:9" ht="12.75" customHeight="1">
      <c r="A507" s="1"/>
      <c r="B507" s="1"/>
      <c r="C507" s="1"/>
      <c r="D507" s="1"/>
      <c r="E507" s="1"/>
      <c r="F507" s="1"/>
      <c r="G507" s="1"/>
      <c r="H507" s="1"/>
      <c r="I507" s="1"/>
    </row>
    <row r="508" spans="1:9" ht="12.75" customHeight="1">
      <c r="A508" s="1"/>
      <c r="B508" s="1"/>
      <c r="C508" s="1"/>
      <c r="D508" s="1"/>
      <c r="E508" s="1"/>
      <c r="F508" s="1"/>
      <c r="G508" s="1"/>
      <c r="H508" s="1"/>
      <c r="I508" s="1"/>
    </row>
    <row r="509" spans="1:9" ht="12.75" customHeight="1">
      <c r="A509" s="1"/>
      <c r="B509" s="1"/>
      <c r="C509" s="1"/>
      <c r="D509" s="1"/>
      <c r="E509" s="1"/>
      <c r="F509" s="1"/>
      <c r="G509" s="1"/>
      <c r="H509" s="1"/>
      <c r="I509" s="1"/>
    </row>
    <row r="510" spans="1:9" ht="12.75" customHeight="1">
      <c r="A510" s="1"/>
      <c r="B510" s="1"/>
      <c r="C510" s="1"/>
      <c r="D510" s="1"/>
      <c r="E510" s="1"/>
      <c r="F510" s="1"/>
      <c r="G510" s="1"/>
      <c r="H510" s="1"/>
      <c r="I510" s="1"/>
    </row>
    <row r="511" spans="1:9" ht="12.75" customHeight="1">
      <c r="A511" s="1"/>
      <c r="B511" s="1"/>
      <c r="C511" s="1"/>
      <c r="D511" s="1"/>
      <c r="E511" s="1"/>
      <c r="F511" s="1"/>
      <c r="G511" s="1"/>
      <c r="H511" s="1"/>
      <c r="I511" s="1"/>
    </row>
    <row r="512" spans="1:9" ht="12.75" customHeight="1">
      <c r="A512" s="1"/>
      <c r="B512" s="1"/>
      <c r="C512" s="1"/>
      <c r="D512" s="1"/>
      <c r="E512" s="1"/>
      <c r="F512" s="1"/>
      <c r="G512" s="1"/>
      <c r="H512" s="1"/>
      <c r="I512" s="1"/>
    </row>
    <row r="513" spans="1:9" ht="12.75" customHeight="1">
      <c r="A513" s="1"/>
      <c r="B513" s="1"/>
      <c r="C513" s="1"/>
      <c r="D513" s="1"/>
      <c r="E513" s="1"/>
      <c r="F513" s="1"/>
      <c r="G513" s="1"/>
      <c r="H513" s="1"/>
      <c r="I513" s="1"/>
    </row>
    <row r="514" spans="1:9" ht="12.75" customHeight="1">
      <c r="A514" s="1"/>
      <c r="B514" s="1"/>
      <c r="C514" s="1"/>
      <c r="D514" s="1"/>
      <c r="E514" s="1"/>
      <c r="F514" s="1"/>
      <c r="G514" s="1"/>
      <c r="H514" s="1"/>
      <c r="I514" s="1"/>
    </row>
    <row r="515" spans="1:9" ht="12.75" customHeight="1">
      <c r="A515" s="1"/>
      <c r="B515" s="1"/>
      <c r="C515" s="1"/>
      <c r="D515" s="1"/>
      <c r="E515" s="1"/>
      <c r="F515" s="1"/>
      <c r="G515" s="1"/>
      <c r="H515" s="1"/>
      <c r="I515" s="1"/>
    </row>
    <row r="516" spans="1:9" ht="12.75" customHeight="1">
      <c r="A516" s="1"/>
      <c r="B516" s="1"/>
      <c r="C516" s="1"/>
      <c r="D516" s="1"/>
      <c r="E516" s="1"/>
      <c r="F516" s="1"/>
      <c r="G516" s="1"/>
      <c r="H516" s="1"/>
      <c r="I516" s="1"/>
    </row>
    <row r="517" spans="1:9" ht="12.75" customHeight="1">
      <c r="A517" s="1"/>
      <c r="B517" s="1"/>
      <c r="C517" s="1"/>
      <c r="D517" s="1"/>
      <c r="E517" s="1"/>
      <c r="F517" s="1"/>
      <c r="G517" s="1"/>
      <c r="H517" s="1"/>
      <c r="I517" s="1"/>
    </row>
    <row r="518" spans="1:9" ht="12.75" customHeight="1">
      <c r="A518" s="1"/>
      <c r="B518" s="1"/>
      <c r="C518" s="1"/>
      <c r="D518" s="1"/>
      <c r="E518" s="1"/>
      <c r="F518" s="1"/>
      <c r="G518" s="1"/>
      <c r="H518" s="1"/>
      <c r="I518" s="1"/>
    </row>
    <row r="519" spans="1:9" ht="12.75" customHeight="1">
      <c r="A519" s="1"/>
      <c r="B519" s="1"/>
      <c r="C519" s="1"/>
      <c r="D519" s="1"/>
      <c r="E519" s="1"/>
      <c r="F519" s="1"/>
      <c r="G519" s="1"/>
      <c r="H519" s="1"/>
      <c r="I519" s="1"/>
    </row>
    <row r="520" spans="1:9" ht="12.75" customHeight="1">
      <c r="A520" s="1"/>
      <c r="B520" s="1"/>
      <c r="C520" s="1"/>
      <c r="D520" s="1"/>
      <c r="E520" s="1"/>
      <c r="F520" s="1"/>
      <c r="G520" s="1"/>
      <c r="H520" s="1"/>
      <c r="I520" s="1"/>
    </row>
    <row r="521" spans="1:9" ht="12.75" customHeight="1">
      <c r="A521" s="1"/>
      <c r="B521" s="1"/>
      <c r="C521" s="1"/>
      <c r="D521" s="1"/>
      <c r="E521" s="1"/>
      <c r="F521" s="1"/>
      <c r="G521" s="1"/>
      <c r="H521" s="1"/>
      <c r="I521" s="1"/>
    </row>
    <row r="522" spans="1:9" ht="12.75" customHeight="1">
      <c r="A522" s="1"/>
      <c r="B522" s="1"/>
      <c r="C522" s="1"/>
      <c r="D522" s="1"/>
      <c r="E522" s="1"/>
      <c r="F522" s="1"/>
      <c r="G522" s="1"/>
      <c r="H522" s="1"/>
      <c r="I522" s="1"/>
    </row>
    <row r="523" spans="1:9" ht="12.75" customHeight="1">
      <c r="A523" s="1"/>
      <c r="B523" s="1"/>
      <c r="C523" s="1"/>
      <c r="D523" s="1"/>
      <c r="E523" s="1"/>
      <c r="F523" s="1"/>
      <c r="G523" s="1"/>
      <c r="H523" s="1"/>
      <c r="I523" s="1"/>
    </row>
    <row r="524" spans="1:9" ht="12.75" customHeight="1">
      <c r="A524" s="1"/>
      <c r="B524" s="1"/>
      <c r="C524" s="1"/>
      <c r="D524" s="1"/>
      <c r="E524" s="1"/>
      <c r="F524" s="1"/>
      <c r="G524" s="1"/>
      <c r="H524" s="1"/>
      <c r="I524" s="1"/>
    </row>
    <row r="525" spans="1:9" ht="12.75" customHeight="1">
      <c r="A525" s="1"/>
      <c r="B525" s="1"/>
      <c r="C525" s="1"/>
      <c r="D525" s="1"/>
      <c r="E525" s="1"/>
      <c r="F525" s="1"/>
      <c r="G525" s="1"/>
      <c r="H525" s="1"/>
      <c r="I525" s="1"/>
    </row>
    <row r="526" spans="1:9" ht="12.75" customHeight="1">
      <c r="A526" s="1"/>
      <c r="B526" s="1"/>
      <c r="C526" s="1"/>
      <c r="D526" s="1"/>
      <c r="E526" s="1"/>
      <c r="F526" s="1"/>
      <c r="G526" s="1"/>
      <c r="H526" s="1"/>
      <c r="I526" s="1"/>
    </row>
    <row r="527" spans="1:9" ht="12.75" customHeight="1">
      <c r="A527" s="1"/>
      <c r="B527" s="1"/>
      <c r="C527" s="1"/>
      <c r="D527" s="1"/>
      <c r="E527" s="1"/>
      <c r="F527" s="1"/>
      <c r="G527" s="1"/>
      <c r="H527" s="1"/>
      <c r="I527" s="1"/>
    </row>
    <row r="528" spans="1:9" ht="12.75" customHeight="1">
      <c r="A528" s="1"/>
      <c r="B528" s="1"/>
      <c r="C528" s="1"/>
      <c r="D528" s="1"/>
      <c r="E528" s="1"/>
      <c r="F528" s="1"/>
      <c r="G528" s="1"/>
      <c r="H528" s="1"/>
      <c r="I528" s="1"/>
    </row>
    <row r="529" spans="1:9" ht="12.75" customHeight="1">
      <c r="A529" s="1"/>
      <c r="B529" s="1"/>
      <c r="C529" s="1"/>
      <c r="D529" s="1"/>
      <c r="E529" s="1"/>
      <c r="F529" s="1"/>
      <c r="G529" s="1"/>
      <c r="H529" s="1"/>
      <c r="I529" s="1"/>
    </row>
    <row r="530" spans="1:9" ht="12.75" customHeight="1">
      <c r="A530" s="1"/>
      <c r="B530" s="1"/>
      <c r="C530" s="1"/>
      <c r="D530" s="1"/>
      <c r="E530" s="1"/>
      <c r="F530" s="1"/>
      <c r="G530" s="1"/>
      <c r="H530" s="1"/>
      <c r="I530" s="1"/>
    </row>
    <row r="531" spans="1:9" ht="12.75" customHeight="1">
      <c r="A531" s="1"/>
      <c r="B531" s="1"/>
      <c r="C531" s="1"/>
      <c r="D531" s="1"/>
      <c r="E531" s="1"/>
      <c r="F531" s="1"/>
      <c r="G531" s="1"/>
      <c r="H531" s="1"/>
      <c r="I531" s="1"/>
    </row>
    <row r="532" spans="1:9" ht="12.75" customHeight="1">
      <c r="A532" s="1"/>
      <c r="B532" s="1"/>
      <c r="C532" s="1"/>
      <c r="D532" s="1"/>
      <c r="E532" s="1"/>
      <c r="F532" s="1"/>
      <c r="G532" s="1"/>
      <c r="H532" s="1"/>
      <c r="I532" s="1"/>
    </row>
    <row r="533" spans="1:9" ht="12.75" customHeight="1">
      <c r="A533" s="1"/>
      <c r="B533" s="1"/>
      <c r="C533" s="1"/>
      <c r="D533" s="1"/>
      <c r="E533" s="1"/>
      <c r="F533" s="1"/>
      <c r="G533" s="1"/>
      <c r="H533" s="1"/>
      <c r="I533" s="1"/>
    </row>
    <row r="534" spans="1:9" ht="12.75" customHeight="1">
      <c r="A534" s="1"/>
      <c r="B534" s="1"/>
      <c r="C534" s="1"/>
      <c r="D534" s="1"/>
      <c r="E534" s="1"/>
      <c r="F534" s="1"/>
      <c r="G534" s="1"/>
      <c r="H534" s="1"/>
      <c r="I534" s="1"/>
    </row>
    <row r="535" spans="1:9" ht="12.75" customHeight="1">
      <c r="A535" s="1"/>
      <c r="B535" s="1"/>
      <c r="C535" s="1"/>
      <c r="D535" s="1"/>
      <c r="E535" s="1"/>
      <c r="F535" s="1"/>
      <c r="G535" s="1"/>
      <c r="H535" s="1"/>
      <c r="I535" s="1"/>
    </row>
    <row r="536" spans="1:9" ht="12.75" customHeight="1">
      <c r="A536" s="1"/>
      <c r="B536" s="1"/>
      <c r="C536" s="1"/>
      <c r="D536" s="1"/>
      <c r="E536" s="1"/>
      <c r="F536" s="1"/>
      <c r="G536" s="1"/>
      <c r="H536" s="1"/>
      <c r="I536" s="1"/>
    </row>
    <row r="537" spans="1:9" ht="12.75" customHeight="1">
      <c r="A537" s="1"/>
      <c r="B537" s="1"/>
      <c r="C537" s="1"/>
      <c r="D537" s="1"/>
      <c r="E537" s="1"/>
      <c r="F537" s="1"/>
      <c r="G537" s="1"/>
      <c r="H537" s="1"/>
      <c r="I537" s="1"/>
    </row>
    <row r="538" spans="1:9" ht="12.75" customHeight="1">
      <c r="A538" s="1"/>
      <c r="B538" s="1"/>
      <c r="C538" s="1"/>
      <c r="D538" s="1"/>
      <c r="E538" s="1"/>
      <c r="F538" s="1"/>
      <c r="G538" s="1"/>
      <c r="H538" s="1"/>
      <c r="I538" s="1"/>
    </row>
    <row r="539" spans="1:9" ht="12.75" customHeight="1">
      <c r="A539" s="1"/>
      <c r="B539" s="1"/>
      <c r="C539" s="1"/>
      <c r="D539" s="1"/>
      <c r="E539" s="1"/>
      <c r="F539" s="1"/>
      <c r="G539" s="1"/>
      <c r="H539" s="1"/>
      <c r="I539" s="1"/>
    </row>
    <row r="540" spans="1:9" ht="12.75" customHeight="1">
      <c r="A540" s="1"/>
      <c r="B540" s="1"/>
      <c r="C540" s="1"/>
      <c r="D540" s="1"/>
      <c r="E540" s="1"/>
      <c r="F540" s="1"/>
      <c r="G540" s="1"/>
      <c r="H540" s="1"/>
      <c r="I540" s="1"/>
    </row>
    <row r="541" spans="1:9" ht="12.75" customHeight="1">
      <c r="A541" s="1"/>
      <c r="B541" s="1"/>
      <c r="C541" s="1"/>
      <c r="D541" s="1"/>
      <c r="E541" s="1"/>
      <c r="F541" s="1"/>
      <c r="G541" s="1"/>
      <c r="H541" s="1"/>
      <c r="I541" s="1"/>
    </row>
    <row r="542" spans="1:9" ht="12.75" customHeight="1">
      <c r="A542" s="1"/>
      <c r="B542" s="1"/>
      <c r="C542" s="1"/>
      <c r="D542" s="1"/>
      <c r="E542" s="1"/>
      <c r="F542" s="1"/>
      <c r="G542" s="1"/>
      <c r="H542" s="1"/>
      <c r="I542" s="1"/>
    </row>
    <row r="543" spans="1:9" ht="12.75" customHeight="1">
      <c r="A543" s="1"/>
      <c r="B543" s="1"/>
      <c r="C543" s="1"/>
      <c r="D543" s="1"/>
      <c r="E543" s="1"/>
      <c r="F543" s="1"/>
      <c r="G543" s="1"/>
      <c r="H543" s="1"/>
      <c r="I543" s="1"/>
    </row>
    <row r="544" spans="1:9" ht="12.75" customHeight="1">
      <c r="A544" s="1"/>
      <c r="B544" s="1"/>
      <c r="C544" s="1"/>
      <c r="D544" s="1"/>
      <c r="E544" s="1"/>
      <c r="F544" s="1"/>
      <c r="G544" s="1"/>
      <c r="H544" s="1"/>
      <c r="I544" s="1"/>
    </row>
    <row r="545" spans="1:9" ht="12.75" customHeight="1">
      <c r="A545" s="1"/>
      <c r="B545" s="1"/>
      <c r="C545" s="1"/>
      <c r="D545" s="1"/>
      <c r="E545" s="1"/>
      <c r="F545" s="1"/>
      <c r="G545" s="1"/>
      <c r="H545" s="1"/>
      <c r="I545" s="1"/>
    </row>
    <row r="546" spans="1:9" ht="12.75" customHeight="1">
      <c r="A546" s="1"/>
      <c r="B546" s="1"/>
      <c r="C546" s="1"/>
      <c r="D546" s="1"/>
      <c r="E546" s="1"/>
      <c r="F546" s="1"/>
      <c r="G546" s="1"/>
      <c r="H546" s="1"/>
      <c r="I546" s="1"/>
    </row>
    <row r="547" spans="1:9" ht="12.75" customHeight="1">
      <c r="A547" s="1"/>
      <c r="B547" s="1"/>
      <c r="C547" s="1"/>
      <c r="D547" s="1"/>
      <c r="E547" s="1"/>
      <c r="F547" s="1"/>
      <c r="G547" s="1"/>
      <c r="H547" s="1"/>
      <c r="I547" s="1"/>
    </row>
    <row r="548" spans="1:9" ht="12.75" customHeight="1">
      <c r="A548" s="1"/>
      <c r="B548" s="1"/>
      <c r="C548" s="1"/>
      <c r="D548" s="1"/>
      <c r="E548" s="1"/>
      <c r="F548" s="1"/>
      <c r="G548" s="1"/>
      <c r="H548" s="1"/>
      <c r="I548" s="1"/>
    </row>
    <row r="549" spans="1:9" ht="12.75" customHeight="1">
      <c r="A549" s="1"/>
      <c r="B549" s="1"/>
      <c r="C549" s="1"/>
      <c r="D549" s="1"/>
      <c r="E549" s="1"/>
      <c r="F549" s="1"/>
      <c r="G549" s="1"/>
      <c r="H549" s="1"/>
      <c r="I549" s="1"/>
    </row>
    <row r="550" spans="1:9" ht="12.75" customHeight="1">
      <c r="A550" s="1"/>
      <c r="B550" s="1"/>
      <c r="C550" s="1"/>
      <c r="D550" s="1"/>
      <c r="E550" s="1"/>
      <c r="F550" s="1"/>
      <c r="G550" s="1"/>
      <c r="H550" s="1"/>
      <c r="I550" s="1"/>
    </row>
    <row r="551" spans="1:9" ht="12.75" customHeight="1">
      <c r="A551" s="1"/>
      <c r="B551" s="1"/>
      <c r="C551" s="1"/>
      <c r="D551" s="1"/>
      <c r="E551" s="1"/>
      <c r="F551" s="1"/>
      <c r="G551" s="1"/>
      <c r="H551" s="1"/>
      <c r="I551" s="1"/>
    </row>
    <row r="552" spans="1:9" ht="12.75" customHeight="1">
      <c r="A552" s="1"/>
      <c r="B552" s="1"/>
      <c r="C552" s="1"/>
      <c r="D552" s="1"/>
      <c r="E552" s="1"/>
      <c r="F552" s="1"/>
      <c r="G552" s="1"/>
      <c r="H552" s="1"/>
      <c r="I552" s="1"/>
    </row>
    <row r="553" spans="1:9" ht="12.75" customHeight="1">
      <c r="A553" s="1"/>
      <c r="B553" s="1"/>
      <c r="C553" s="1"/>
      <c r="D553" s="1"/>
      <c r="E553" s="1"/>
      <c r="F553" s="1"/>
      <c r="G553" s="1"/>
      <c r="H553" s="1"/>
      <c r="I553" s="1"/>
    </row>
    <row r="554" spans="1:9" ht="12.75" customHeight="1">
      <c r="A554" s="1"/>
      <c r="B554" s="1"/>
      <c r="C554" s="1"/>
      <c r="D554" s="1"/>
      <c r="E554" s="1"/>
      <c r="F554" s="1"/>
      <c r="G554" s="1"/>
      <c r="H554" s="1"/>
      <c r="I554" s="1"/>
    </row>
    <row r="555" spans="1:9" ht="12.75" customHeight="1">
      <c r="A555" s="1"/>
      <c r="B555" s="1"/>
      <c r="C555" s="1"/>
      <c r="D555" s="1"/>
      <c r="E555" s="1"/>
      <c r="F555" s="1"/>
      <c r="G555" s="1"/>
      <c r="H555" s="1"/>
      <c r="I555" s="1"/>
    </row>
    <row r="556" spans="1:9" ht="12.75" customHeight="1">
      <c r="A556" s="1"/>
      <c r="B556" s="1"/>
      <c r="C556" s="1"/>
      <c r="D556" s="1"/>
      <c r="E556" s="1"/>
      <c r="F556" s="1"/>
      <c r="G556" s="1"/>
      <c r="H556" s="1"/>
      <c r="I556" s="1"/>
    </row>
    <row r="557" spans="1:9" ht="12.75" customHeight="1">
      <c r="A557" s="1"/>
      <c r="B557" s="1"/>
      <c r="C557" s="1"/>
      <c r="D557" s="1"/>
      <c r="E557" s="1"/>
      <c r="F557" s="1"/>
      <c r="G557" s="1"/>
      <c r="H557" s="1"/>
      <c r="I557" s="1"/>
    </row>
    <row r="558" spans="1:9" ht="12.75" customHeight="1">
      <c r="A558" s="1"/>
      <c r="B558" s="1"/>
      <c r="C558" s="1"/>
      <c r="D558" s="1"/>
      <c r="E558" s="1"/>
      <c r="F558" s="1"/>
      <c r="G558" s="1"/>
      <c r="H558" s="1"/>
      <c r="I558" s="1"/>
    </row>
    <row r="559" spans="1:9" ht="12.75" customHeight="1">
      <c r="A559" s="1"/>
      <c r="B559" s="1"/>
      <c r="C559" s="1"/>
      <c r="D559" s="1"/>
      <c r="E559" s="1"/>
      <c r="F559" s="1"/>
      <c r="G559" s="1"/>
      <c r="H559" s="1"/>
      <c r="I559" s="1"/>
    </row>
    <row r="560" spans="1:9" ht="12.75" customHeight="1">
      <c r="A560" s="1"/>
      <c r="B560" s="1"/>
      <c r="C560" s="1"/>
      <c r="D560" s="1"/>
      <c r="E560" s="1"/>
      <c r="F560" s="1"/>
      <c r="G560" s="1"/>
      <c r="H560" s="1"/>
      <c r="I560" s="1"/>
    </row>
    <row r="561" spans="1:9" ht="12.75" customHeight="1">
      <c r="A561" s="1"/>
      <c r="B561" s="1"/>
      <c r="C561" s="1"/>
      <c r="D561" s="1"/>
      <c r="E561" s="1"/>
      <c r="F561" s="1"/>
      <c r="G561" s="1"/>
      <c r="H561" s="1"/>
      <c r="I561" s="1"/>
    </row>
    <row r="562" spans="1:9" ht="12.75" customHeight="1">
      <c r="A562" s="1"/>
      <c r="B562" s="1"/>
      <c r="C562" s="1"/>
      <c r="D562" s="1"/>
      <c r="E562" s="1"/>
      <c r="F562" s="1"/>
      <c r="G562" s="1"/>
      <c r="H562" s="1"/>
      <c r="I562" s="1"/>
    </row>
    <row r="563" spans="1:9" ht="12.75" customHeight="1">
      <c r="A563" s="1"/>
      <c r="B563" s="1"/>
      <c r="C563" s="1"/>
      <c r="D563" s="1"/>
      <c r="E563" s="1"/>
      <c r="F563" s="1"/>
      <c r="G563" s="1"/>
      <c r="H563" s="1"/>
      <c r="I563" s="1"/>
    </row>
    <row r="564" spans="1:9" ht="12.75" customHeight="1">
      <c r="A564" s="1"/>
      <c r="B564" s="1"/>
      <c r="C564" s="1"/>
      <c r="D564" s="1"/>
      <c r="E564" s="1"/>
      <c r="F564" s="1"/>
      <c r="G564" s="1"/>
      <c r="H564" s="1"/>
      <c r="I564" s="1"/>
    </row>
    <row r="565" spans="1:9" ht="12.75" customHeight="1">
      <c r="A565" s="1"/>
      <c r="B565" s="1"/>
      <c r="C565" s="1"/>
      <c r="D565" s="1"/>
      <c r="E565" s="1"/>
      <c r="F565" s="1"/>
      <c r="G565" s="1"/>
      <c r="H565" s="1"/>
      <c r="I565" s="1"/>
    </row>
    <row r="566" spans="1:9" ht="12.75" customHeight="1">
      <c r="A566" s="1"/>
      <c r="B566" s="1"/>
      <c r="C566" s="1"/>
      <c r="D566" s="1"/>
      <c r="E566" s="1"/>
      <c r="F566" s="1"/>
      <c r="G566" s="1"/>
      <c r="H566" s="1"/>
      <c r="I566" s="1"/>
    </row>
    <row r="567" spans="1:9" ht="12.75" customHeight="1">
      <c r="A567" s="1"/>
      <c r="B567" s="1"/>
      <c r="C567" s="1"/>
      <c r="D567" s="1"/>
      <c r="E567" s="1"/>
      <c r="F567" s="1"/>
      <c r="G567" s="1"/>
      <c r="H567" s="1"/>
      <c r="I567" s="1"/>
    </row>
    <row r="568" spans="1:9" ht="12.75" customHeight="1">
      <c r="A568" s="1"/>
      <c r="B568" s="1"/>
      <c r="C568" s="1"/>
      <c r="D568" s="1"/>
      <c r="E568" s="1"/>
      <c r="F568" s="1"/>
      <c r="G568" s="1"/>
      <c r="H568" s="1"/>
      <c r="I568" s="1"/>
    </row>
    <row r="569" spans="1:9" ht="12.75" customHeight="1">
      <c r="A569" s="1"/>
      <c r="B569" s="1"/>
      <c r="C569" s="1"/>
      <c r="D569" s="1"/>
      <c r="E569" s="1"/>
      <c r="F569" s="1"/>
      <c r="G569" s="1"/>
      <c r="H569" s="1"/>
      <c r="I569" s="1"/>
    </row>
    <row r="570" spans="1:9" ht="12.75" customHeight="1">
      <c r="A570" s="1"/>
      <c r="B570" s="1"/>
      <c r="C570" s="1"/>
      <c r="D570" s="1"/>
      <c r="E570" s="1"/>
      <c r="F570" s="1"/>
      <c r="G570" s="1"/>
      <c r="H570" s="1"/>
      <c r="I570" s="1"/>
    </row>
    <row r="571" spans="1:9" ht="12.75" customHeight="1">
      <c r="A571" s="1"/>
      <c r="B571" s="1"/>
      <c r="C571" s="1"/>
      <c r="D571" s="1"/>
      <c r="E571" s="1"/>
      <c r="F571" s="1"/>
      <c r="G571" s="1"/>
      <c r="H571" s="1"/>
      <c r="I571" s="1"/>
    </row>
    <row r="572" spans="1:9" ht="12.75" customHeight="1">
      <c r="A572" s="1"/>
      <c r="B572" s="1"/>
      <c r="C572" s="1"/>
      <c r="D572" s="1"/>
      <c r="E572" s="1"/>
      <c r="F572" s="1"/>
      <c r="G572" s="1"/>
      <c r="H572" s="1"/>
      <c r="I572" s="1"/>
    </row>
    <row r="573" spans="1:9" ht="12.75" customHeight="1">
      <c r="A573" s="1"/>
      <c r="B573" s="1"/>
      <c r="C573" s="1"/>
      <c r="D573" s="1"/>
      <c r="E573" s="1"/>
      <c r="F573" s="1"/>
      <c r="G573" s="1"/>
      <c r="H573" s="1"/>
      <c r="I573" s="1"/>
    </row>
    <row r="574" spans="1:9" ht="12.75" customHeight="1">
      <c r="A574" s="1"/>
      <c r="B574" s="1"/>
      <c r="C574" s="1"/>
      <c r="D574" s="1"/>
      <c r="E574" s="1"/>
      <c r="F574" s="1"/>
      <c r="G574" s="1"/>
      <c r="H574" s="1"/>
      <c r="I574" s="1"/>
    </row>
    <row r="575" spans="1:9" ht="12.75" customHeight="1">
      <c r="A575" s="1"/>
      <c r="B575" s="1"/>
      <c r="C575" s="1"/>
      <c r="D575" s="1"/>
      <c r="E575" s="1"/>
      <c r="F575" s="1"/>
      <c r="G575" s="1"/>
      <c r="H575" s="1"/>
      <c r="I575" s="1"/>
    </row>
    <row r="576" spans="1:9" ht="12.75" customHeight="1">
      <c r="A576" s="1"/>
      <c r="B576" s="1"/>
      <c r="C576" s="1"/>
      <c r="D576" s="1"/>
      <c r="E576" s="1"/>
      <c r="F576" s="1"/>
      <c r="G576" s="1"/>
      <c r="H576" s="1"/>
      <c r="I576" s="1"/>
    </row>
    <row r="577" spans="1:9" ht="12.75" customHeight="1">
      <c r="A577" s="1"/>
      <c r="B577" s="1"/>
      <c r="C577" s="1"/>
      <c r="D577" s="1"/>
      <c r="E577" s="1"/>
      <c r="F577" s="1"/>
      <c r="G577" s="1"/>
      <c r="H577" s="1"/>
      <c r="I577" s="1"/>
    </row>
    <row r="578" spans="1:9" ht="12.75" customHeight="1">
      <c r="A578" s="1"/>
      <c r="B578" s="1"/>
      <c r="C578" s="1"/>
      <c r="D578" s="1"/>
      <c r="E578" s="1"/>
      <c r="F578" s="1"/>
      <c r="G578" s="1"/>
      <c r="H578" s="1"/>
      <c r="I578" s="1"/>
    </row>
    <row r="579" spans="1:9" ht="12.75" customHeight="1">
      <c r="A579" s="1"/>
      <c r="B579" s="1"/>
      <c r="C579" s="1"/>
      <c r="D579" s="1"/>
      <c r="E579" s="1"/>
      <c r="F579" s="1"/>
      <c r="G579" s="1"/>
      <c r="H579" s="1"/>
      <c r="I579" s="1"/>
    </row>
    <row r="580" spans="1:9" ht="12.75" customHeight="1">
      <c r="A580" s="1"/>
      <c r="B580" s="1"/>
      <c r="C580" s="1"/>
      <c r="D580" s="1"/>
      <c r="E580" s="1"/>
      <c r="F580" s="1"/>
      <c r="G580" s="1"/>
      <c r="H580" s="1"/>
      <c r="I580" s="1"/>
    </row>
    <row r="581" spans="1:9" ht="12.75" customHeight="1">
      <c r="A581" s="1"/>
      <c r="B581" s="1"/>
      <c r="C581" s="1"/>
      <c r="D581" s="1"/>
      <c r="E581" s="1"/>
      <c r="F581" s="1"/>
      <c r="G581" s="1"/>
      <c r="H581" s="1"/>
      <c r="I581" s="1"/>
    </row>
    <row r="582" spans="1:9" ht="12.75" customHeight="1">
      <c r="A582" s="1"/>
      <c r="B582" s="1"/>
      <c r="C582" s="1"/>
      <c r="D582" s="1"/>
      <c r="E582" s="1"/>
      <c r="F582" s="1"/>
      <c r="G582" s="1"/>
      <c r="H582" s="1"/>
      <c r="I582" s="1"/>
    </row>
    <row r="583" spans="1:9" ht="12.75" customHeight="1">
      <c r="A583" s="1"/>
      <c r="B583" s="1"/>
      <c r="C583" s="1"/>
      <c r="D583" s="1"/>
      <c r="E583" s="1"/>
      <c r="F583" s="1"/>
      <c r="G583" s="1"/>
      <c r="H583" s="1"/>
      <c r="I583" s="1"/>
    </row>
    <row r="584" spans="1:9" ht="12.75" customHeight="1">
      <c r="A584" s="1"/>
      <c r="B584" s="1"/>
      <c r="C584" s="1"/>
      <c r="D584" s="1"/>
      <c r="E584" s="1"/>
      <c r="F584" s="1"/>
      <c r="G584" s="1"/>
      <c r="H584" s="1"/>
      <c r="I584" s="1"/>
    </row>
    <row r="585" spans="1:9" ht="12.75" customHeight="1">
      <c r="A585" s="1"/>
      <c r="B585" s="1"/>
      <c r="C585" s="1"/>
      <c r="D585" s="1"/>
      <c r="E585" s="1"/>
      <c r="F585" s="1"/>
      <c r="G585" s="1"/>
      <c r="H585" s="1"/>
      <c r="I585" s="1"/>
    </row>
    <row r="586" spans="1:9" ht="12.75" customHeight="1">
      <c r="A586" s="1"/>
      <c r="B586" s="1"/>
      <c r="C586" s="1"/>
      <c r="D586" s="1"/>
      <c r="E586" s="1"/>
      <c r="F586" s="1"/>
      <c r="G586" s="1"/>
      <c r="H586" s="1"/>
      <c r="I586" s="1"/>
    </row>
    <row r="587" spans="1:9" ht="12.75" customHeight="1">
      <c r="A587" s="1"/>
      <c r="B587" s="1"/>
      <c r="C587" s="1"/>
      <c r="D587" s="1"/>
      <c r="E587" s="1"/>
      <c r="F587" s="1"/>
      <c r="G587" s="1"/>
      <c r="H587" s="1"/>
      <c r="I587" s="1"/>
    </row>
    <row r="588" spans="1:9" ht="12.75" customHeight="1">
      <c r="A588" s="1"/>
      <c r="B588" s="1"/>
      <c r="C588" s="1"/>
      <c r="D588" s="1"/>
      <c r="E588" s="1"/>
      <c r="F588" s="1"/>
      <c r="G588" s="1"/>
      <c r="H588" s="1"/>
      <c r="I588" s="1"/>
    </row>
    <row r="589" spans="1:9" ht="12.75" customHeight="1">
      <c r="A589" s="1"/>
      <c r="B589" s="1"/>
      <c r="C589" s="1"/>
      <c r="D589" s="1"/>
      <c r="E589" s="1"/>
      <c r="F589" s="1"/>
      <c r="G589" s="1"/>
      <c r="H589" s="1"/>
      <c r="I589" s="1"/>
    </row>
    <row r="590" spans="1:9" ht="12.75" customHeight="1">
      <c r="A590" s="1"/>
      <c r="B590" s="1"/>
      <c r="C590" s="1"/>
      <c r="D590" s="1"/>
      <c r="E590" s="1"/>
      <c r="F590" s="1"/>
      <c r="G590" s="1"/>
      <c r="H590" s="1"/>
      <c r="I590" s="1"/>
    </row>
    <row r="591" spans="1:9" ht="12.75" customHeight="1">
      <c r="A591" s="1"/>
      <c r="B591" s="1"/>
      <c r="C591" s="1"/>
      <c r="D591" s="1"/>
      <c r="E591" s="1"/>
      <c r="F591" s="1"/>
      <c r="G591" s="1"/>
      <c r="H591" s="1"/>
      <c r="I591" s="1"/>
    </row>
    <row r="592" spans="1:9" ht="12.75" customHeight="1">
      <c r="A592" s="1"/>
      <c r="B592" s="1"/>
      <c r="C592" s="1"/>
      <c r="D592" s="1"/>
      <c r="E592" s="1"/>
      <c r="F592" s="1"/>
      <c r="G592" s="1"/>
      <c r="H592" s="1"/>
      <c r="I592" s="1"/>
    </row>
    <row r="593" spans="1:9" ht="12.75" customHeight="1">
      <c r="A593" s="1"/>
      <c r="B593" s="1"/>
      <c r="C593" s="1"/>
      <c r="D593" s="1"/>
      <c r="E593" s="1"/>
      <c r="F593" s="1"/>
      <c r="G593" s="1"/>
      <c r="H593" s="1"/>
      <c r="I593" s="1"/>
    </row>
    <row r="594" spans="1:9" ht="12.75" customHeight="1">
      <c r="A594" s="1"/>
      <c r="B594" s="1"/>
      <c r="C594" s="1"/>
      <c r="D594" s="1"/>
      <c r="E594" s="1"/>
      <c r="F594" s="1"/>
      <c r="G594" s="1"/>
      <c r="H594" s="1"/>
      <c r="I594" s="1"/>
    </row>
    <row r="595" spans="1:9" ht="12.75" customHeight="1">
      <c r="A595" s="1"/>
      <c r="B595" s="1"/>
      <c r="C595" s="1"/>
      <c r="D595" s="1"/>
      <c r="E595" s="1"/>
      <c r="F595" s="1"/>
      <c r="G595" s="1"/>
      <c r="H595" s="1"/>
      <c r="I595" s="1"/>
    </row>
    <row r="596" spans="1:9" ht="12.75" customHeight="1">
      <c r="A596" s="1"/>
      <c r="B596" s="1"/>
      <c r="C596" s="1"/>
      <c r="D596" s="1"/>
      <c r="E596" s="1"/>
      <c r="F596" s="1"/>
      <c r="G596" s="1"/>
      <c r="H596" s="1"/>
      <c r="I596" s="1"/>
    </row>
    <row r="597" spans="1:9" ht="12.75" customHeight="1">
      <c r="A597" s="1"/>
      <c r="B597" s="1"/>
      <c r="C597" s="1"/>
      <c r="D597" s="1"/>
      <c r="E597" s="1"/>
      <c r="F597" s="1"/>
      <c r="G597" s="1"/>
      <c r="H597" s="1"/>
      <c r="I597" s="1"/>
    </row>
    <row r="598" spans="1:9" ht="12.75" customHeight="1">
      <c r="A598" s="1"/>
      <c r="B598" s="1"/>
      <c r="C598" s="1"/>
      <c r="D598" s="1"/>
      <c r="E598" s="1"/>
      <c r="F598" s="1"/>
      <c r="G598" s="1"/>
      <c r="H598" s="1"/>
      <c r="I598" s="1"/>
    </row>
    <row r="599" spans="1:9" ht="12.75" customHeight="1">
      <c r="A599" s="1"/>
      <c r="B599" s="1"/>
      <c r="C599" s="1"/>
      <c r="D599" s="1"/>
      <c r="E599" s="1"/>
      <c r="F599" s="1"/>
      <c r="G599" s="1"/>
      <c r="H599" s="1"/>
      <c r="I599" s="1"/>
    </row>
    <row r="600" spans="1:9" ht="12.75" customHeight="1">
      <c r="A600" s="1"/>
      <c r="B600" s="1"/>
      <c r="C600" s="1"/>
      <c r="D600" s="1"/>
      <c r="E600" s="1"/>
      <c r="F600" s="1"/>
      <c r="G600" s="1"/>
      <c r="H600" s="1"/>
      <c r="I600" s="1"/>
    </row>
    <row r="601" spans="1:9" ht="12.75" customHeight="1">
      <c r="A601" s="1"/>
      <c r="B601" s="1"/>
      <c r="C601" s="1"/>
      <c r="D601" s="1"/>
      <c r="E601" s="1"/>
      <c r="F601" s="1"/>
      <c r="G601" s="1"/>
      <c r="H601" s="1"/>
      <c r="I601" s="1"/>
    </row>
    <row r="602" spans="1:9" ht="12.75" customHeight="1">
      <c r="A602" s="1"/>
      <c r="B602" s="1"/>
      <c r="C602" s="1"/>
      <c r="D602" s="1"/>
      <c r="E602" s="1"/>
      <c r="F602" s="1"/>
      <c r="G602" s="1"/>
      <c r="H602" s="1"/>
      <c r="I602" s="1"/>
    </row>
    <row r="603" spans="1:9" ht="12.75" customHeight="1">
      <c r="A603" s="1"/>
      <c r="B603" s="1"/>
      <c r="C603" s="1"/>
      <c r="D603" s="1"/>
      <c r="E603" s="1"/>
      <c r="F603" s="1"/>
      <c r="G603" s="1"/>
      <c r="H603" s="1"/>
      <c r="I603" s="1"/>
    </row>
    <row r="604" spans="1:9" ht="12.75" customHeight="1">
      <c r="A604" s="1"/>
      <c r="B604" s="1"/>
      <c r="C604" s="1"/>
      <c r="D604" s="1"/>
      <c r="E604" s="1"/>
      <c r="F604" s="1"/>
      <c r="G604" s="1"/>
      <c r="H604" s="1"/>
      <c r="I604" s="1"/>
    </row>
    <row r="605" spans="1:9" ht="12.75" customHeight="1">
      <c r="A605" s="1"/>
      <c r="B605" s="1"/>
      <c r="C605" s="1"/>
      <c r="D605" s="1"/>
      <c r="E605" s="1"/>
      <c r="F605" s="1"/>
      <c r="G605" s="1"/>
      <c r="H605" s="1"/>
      <c r="I605" s="1"/>
    </row>
    <row r="606" spans="1:9" ht="12.75" customHeight="1">
      <c r="A606" s="1"/>
      <c r="B606" s="1"/>
      <c r="C606" s="1"/>
      <c r="D606" s="1"/>
      <c r="E606" s="1"/>
      <c r="F606" s="1"/>
      <c r="G606" s="1"/>
      <c r="H606" s="1"/>
      <c r="I606" s="1"/>
    </row>
    <row r="607" spans="1:9" ht="12.75" customHeight="1">
      <c r="A607" s="1"/>
      <c r="B607" s="1"/>
      <c r="C607" s="1"/>
      <c r="D607" s="1"/>
      <c r="E607" s="1"/>
      <c r="F607" s="1"/>
      <c r="G607" s="1"/>
      <c r="H607" s="1"/>
      <c r="I607" s="1"/>
    </row>
    <row r="608" spans="1:9" ht="12.75" customHeight="1">
      <c r="A608" s="1"/>
      <c r="B608" s="1"/>
      <c r="C608" s="1"/>
      <c r="D608" s="1"/>
      <c r="E608" s="1"/>
      <c r="F608" s="1"/>
      <c r="G608" s="1"/>
      <c r="H608" s="1"/>
      <c r="I608" s="1"/>
    </row>
    <row r="609" spans="1:9" ht="12.75" customHeight="1">
      <c r="A609" s="1"/>
      <c r="B609" s="1"/>
      <c r="C609" s="1"/>
      <c r="D609" s="1"/>
      <c r="E609" s="1"/>
      <c r="F609" s="1"/>
      <c r="G609" s="1"/>
      <c r="H609" s="1"/>
      <c r="I609" s="1"/>
    </row>
    <row r="610" spans="1:9" ht="12.75" customHeight="1">
      <c r="A610" s="1"/>
      <c r="B610" s="1"/>
      <c r="C610" s="1"/>
      <c r="D610" s="1"/>
      <c r="E610" s="1"/>
      <c r="F610" s="1"/>
      <c r="G610" s="1"/>
      <c r="H610" s="1"/>
      <c r="I610" s="1"/>
    </row>
    <row r="611" spans="1:9" ht="12.75" customHeight="1">
      <c r="A611" s="1"/>
      <c r="B611" s="1"/>
      <c r="C611" s="1"/>
      <c r="D611" s="1"/>
      <c r="E611" s="1"/>
      <c r="F611" s="1"/>
      <c r="G611" s="1"/>
      <c r="H611" s="1"/>
      <c r="I611" s="1"/>
    </row>
    <row r="612" spans="1:9" ht="12.75" customHeight="1">
      <c r="A612" s="1"/>
      <c r="B612" s="1"/>
      <c r="C612" s="1"/>
      <c r="D612" s="1"/>
      <c r="E612" s="1"/>
      <c r="F612" s="1"/>
      <c r="G612" s="1"/>
      <c r="H612" s="1"/>
      <c r="I612" s="1"/>
    </row>
    <row r="613" spans="1:9" ht="12.75" customHeight="1">
      <c r="A613" s="1"/>
      <c r="B613" s="1"/>
      <c r="C613" s="1"/>
      <c r="D613" s="1"/>
      <c r="E613" s="1"/>
      <c r="F613" s="1"/>
      <c r="G613" s="1"/>
      <c r="H613" s="1"/>
      <c r="I613" s="1"/>
    </row>
    <row r="614" spans="1:9" ht="12.75" customHeight="1">
      <c r="A614" s="1"/>
      <c r="B614" s="1"/>
      <c r="C614" s="1"/>
      <c r="D614" s="1"/>
      <c r="E614" s="1"/>
      <c r="F614" s="1"/>
      <c r="G614" s="1"/>
      <c r="H614" s="1"/>
      <c r="I614" s="1"/>
    </row>
    <row r="615" spans="1:9" ht="12.75" customHeight="1">
      <c r="A615" s="1"/>
      <c r="B615" s="1"/>
      <c r="C615" s="1"/>
      <c r="D615" s="1"/>
      <c r="E615" s="1"/>
      <c r="F615" s="1"/>
      <c r="G615" s="1"/>
      <c r="H615" s="1"/>
      <c r="I615" s="1"/>
    </row>
    <row r="616" spans="1:9" ht="12.75" customHeight="1">
      <c r="A616" s="1"/>
      <c r="B616" s="1"/>
      <c r="C616" s="1"/>
      <c r="D616" s="1"/>
      <c r="E616" s="1"/>
      <c r="F616" s="1"/>
      <c r="G616" s="1"/>
      <c r="H616" s="1"/>
      <c r="I616" s="1"/>
    </row>
    <row r="617" spans="1:9" ht="12.75" customHeight="1">
      <c r="A617" s="1"/>
      <c r="B617" s="1"/>
      <c r="C617" s="1"/>
      <c r="D617" s="1"/>
      <c r="E617" s="1"/>
      <c r="F617" s="1"/>
      <c r="G617" s="1"/>
      <c r="H617" s="1"/>
      <c r="I617" s="1"/>
    </row>
    <row r="618" spans="1:9" ht="12.75" customHeight="1">
      <c r="A618" s="1"/>
      <c r="B618" s="1"/>
      <c r="C618" s="1"/>
      <c r="D618" s="1"/>
      <c r="E618" s="1"/>
      <c r="F618" s="1"/>
      <c r="G618" s="1"/>
      <c r="H618" s="1"/>
      <c r="I618" s="1"/>
    </row>
    <row r="619" spans="1:9" ht="12.75" customHeight="1">
      <c r="A619" s="1"/>
      <c r="B619" s="1"/>
      <c r="C619" s="1"/>
      <c r="D619" s="1"/>
      <c r="E619" s="1"/>
      <c r="F619" s="1"/>
      <c r="G619" s="1"/>
      <c r="H619" s="1"/>
      <c r="I619" s="1"/>
    </row>
    <row r="620" spans="1:9" ht="12.75" customHeight="1">
      <c r="A620" s="1"/>
      <c r="B620" s="1"/>
      <c r="C620" s="1"/>
      <c r="D620" s="1"/>
      <c r="E620" s="1"/>
      <c r="F620" s="1"/>
      <c r="G620" s="1"/>
      <c r="H620" s="1"/>
      <c r="I620" s="1"/>
    </row>
    <row r="621" spans="1:9" ht="12.75" customHeight="1">
      <c r="A621" s="1"/>
      <c r="B621" s="1"/>
      <c r="C621" s="1"/>
      <c r="D621" s="1"/>
      <c r="E621" s="1"/>
      <c r="F621" s="1"/>
      <c r="G621" s="1"/>
      <c r="H621" s="1"/>
      <c r="I621" s="1"/>
    </row>
    <row r="622" spans="1:9" ht="12.75" customHeight="1">
      <c r="A622" s="1"/>
      <c r="B622" s="1"/>
      <c r="C622" s="1"/>
      <c r="D622" s="1"/>
      <c r="E622" s="1"/>
      <c r="F622" s="1"/>
      <c r="G622" s="1"/>
      <c r="H622" s="1"/>
      <c r="I622" s="1"/>
    </row>
    <row r="623" spans="1:9" ht="12.75" customHeight="1">
      <c r="A623" s="1"/>
      <c r="B623" s="1"/>
      <c r="C623" s="1"/>
      <c r="D623" s="1"/>
      <c r="E623" s="1"/>
      <c r="F623" s="1"/>
      <c r="G623" s="1"/>
      <c r="H623" s="1"/>
      <c r="I623" s="1"/>
    </row>
    <row r="624" spans="1:9" ht="12.75" customHeight="1">
      <c r="A624" s="1"/>
      <c r="B624" s="1"/>
      <c r="C624" s="1"/>
      <c r="D624" s="1"/>
      <c r="E624" s="1"/>
      <c r="F624" s="1"/>
      <c r="G624" s="1"/>
      <c r="H624" s="1"/>
      <c r="I624" s="1"/>
    </row>
    <row r="625" spans="1:9" ht="12.75" customHeight="1">
      <c r="A625" s="1"/>
      <c r="B625" s="1"/>
      <c r="C625" s="1"/>
      <c r="D625" s="1"/>
      <c r="E625" s="1"/>
      <c r="F625" s="1"/>
      <c r="G625" s="1"/>
      <c r="H625" s="1"/>
      <c r="I625" s="1"/>
    </row>
    <row r="626" spans="1:9" ht="12.75" customHeight="1">
      <c r="A626" s="1"/>
      <c r="B626" s="1"/>
      <c r="C626" s="1"/>
      <c r="D626" s="1"/>
      <c r="E626" s="1"/>
      <c r="F626" s="1"/>
      <c r="G626" s="1"/>
      <c r="H626" s="1"/>
      <c r="I626" s="1"/>
    </row>
    <row r="627" spans="1:9" ht="12.75" customHeight="1">
      <c r="A627" s="1"/>
      <c r="B627" s="1"/>
      <c r="C627" s="1"/>
      <c r="D627" s="1"/>
      <c r="E627" s="1"/>
      <c r="F627" s="1"/>
      <c r="G627" s="1"/>
      <c r="H627" s="1"/>
      <c r="I627" s="1"/>
    </row>
    <row r="628" spans="1:9" ht="12.75" customHeight="1">
      <c r="A628" s="1"/>
      <c r="B628" s="1"/>
      <c r="C628" s="1"/>
      <c r="D628" s="1"/>
      <c r="E628" s="1"/>
      <c r="F628" s="1"/>
      <c r="G628" s="1"/>
      <c r="H628" s="1"/>
      <c r="I628" s="1"/>
    </row>
    <row r="629" spans="1:9" ht="12.75" customHeight="1">
      <c r="A629" s="1"/>
      <c r="B629" s="1"/>
      <c r="C629" s="1"/>
      <c r="D629" s="1"/>
      <c r="E629" s="1"/>
      <c r="F629" s="1"/>
      <c r="G629" s="1"/>
      <c r="H629" s="1"/>
      <c r="I629" s="1"/>
    </row>
    <row r="630" spans="1:9" ht="12.75" customHeight="1">
      <c r="A630" s="1"/>
      <c r="B630" s="1"/>
      <c r="C630" s="1"/>
      <c r="D630" s="1"/>
      <c r="E630" s="1"/>
      <c r="F630" s="1"/>
      <c r="G630" s="1"/>
      <c r="H630" s="1"/>
      <c r="I630" s="1"/>
    </row>
    <row r="631" spans="1:9" ht="12.75" customHeight="1">
      <c r="A631" s="1"/>
      <c r="B631" s="1"/>
      <c r="C631" s="1"/>
      <c r="D631" s="1"/>
      <c r="E631" s="1"/>
      <c r="F631" s="1"/>
      <c r="G631" s="1"/>
      <c r="H631" s="1"/>
      <c r="I631" s="1"/>
    </row>
    <row r="632" spans="1:9" ht="12.75" customHeight="1">
      <c r="A632" s="1"/>
      <c r="B632" s="1"/>
      <c r="C632" s="1"/>
      <c r="D632" s="1"/>
      <c r="E632" s="1"/>
      <c r="F632" s="1"/>
      <c r="G632" s="1"/>
      <c r="H632" s="1"/>
      <c r="I632" s="1"/>
    </row>
    <row r="633" spans="1:9" ht="12.75" customHeight="1">
      <c r="A633" s="1"/>
      <c r="B633" s="1"/>
      <c r="C633" s="1"/>
      <c r="D633" s="1"/>
      <c r="E633" s="1"/>
      <c r="F633" s="1"/>
      <c r="G633" s="1"/>
      <c r="H633" s="1"/>
      <c r="I633" s="1"/>
    </row>
    <row r="634" spans="1:9" ht="12.75" customHeight="1">
      <c r="A634" s="1"/>
      <c r="B634" s="1"/>
      <c r="C634" s="1"/>
      <c r="D634" s="1"/>
      <c r="E634" s="1"/>
      <c r="F634" s="1"/>
      <c r="G634" s="1"/>
      <c r="H634" s="1"/>
      <c r="I634" s="1"/>
    </row>
    <row r="635" spans="1:9" ht="12.75" customHeight="1">
      <c r="A635" s="1"/>
      <c r="B635" s="1"/>
      <c r="C635" s="1"/>
      <c r="D635" s="1"/>
      <c r="E635" s="1"/>
      <c r="F635" s="1"/>
      <c r="G635" s="1"/>
      <c r="H635" s="1"/>
      <c r="I635" s="1"/>
    </row>
    <row r="636" spans="1:9" ht="12.75" customHeight="1">
      <c r="A636" s="1"/>
      <c r="B636" s="1"/>
      <c r="C636" s="1"/>
      <c r="D636" s="1"/>
      <c r="E636" s="1"/>
      <c r="F636" s="1"/>
      <c r="G636" s="1"/>
      <c r="H636" s="1"/>
      <c r="I636" s="1"/>
    </row>
    <row r="637" spans="1:9" ht="12.75" customHeight="1">
      <c r="A637" s="1"/>
      <c r="B637" s="1"/>
      <c r="C637" s="1"/>
      <c r="D637" s="1"/>
      <c r="E637" s="1"/>
      <c r="F637" s="1"/>
      <c r="G637" s="1"/>
      <c r="H637" s="1"/>
      <c r="I637" s="1"/>
    </row>
    <row r="638" spans="1:9" ht="12.75" customHeight="1">
      <c r="A638" s="1"/>
      <c r="B638" s="1"/>
      <c r="C638" s="1"/>
      <c r="D638" s="1"/>
      <c r="E638" s="1"/>
      <c r="F638" s="1"/>
      <c r="G638" s="1"/>
      <c r="H638" s="1"/>
      <c r="I638" s="1"/>
    </row>
    <row r="639" spans="1:9" ht="12.75" customHeight="1">
      <c r="A639" s="1"/>
      <c r="B639" s="1"/>
      <c r="C639" s="1"/>
      <c r="D639" s="1"/>
      <c r="E639" s="1"/>
      <c r="F639" s="1"/>
      <c r="G639" s="1"/>
      <c r="H639" s="1"/>
      <c r="I639" s="1"/>
    </row>
    <row r="640" spans="1:9" ht="12.75" customHeight="1">
      <c r="A640" s="1"/>
      <c r="B640" s="1"/>
      <c r="C640" s="1"/>
      <c r="D640" s="1"/>
      <c r="E640" s="1"/>
      <c r="F640" s="1"/>
      <c r="G640" s="1"/>
      <c r="H640" s="1"/>
      <c r="I640" s="1"/>
    </row>
    <row r="641" spans="1:9" ht="12.75" customHeight="1">
      <c r="A641" s="1"/>
      <c r="B641" s="1"/>
      <c r="C641" s="1"/>
      <c r="D641" s="1"/>
      <c r="E641" s="1"/>
      <c r="F641" s="1"/>
      <c r="G641" s="1"/>
      <c r="H641" s="1"/>
      <c r="I641" s="1"/>
    </row>
    <row r="642" spans="1:9" ht="12.75" customHeight="1">
      <c r="A642" s="1"/>
      <c r="B642" s="1"/>
      <c r="C642" s="1"/>
      <c r="D642" s="1"/>
      <c r="E642" s="1"/>
      <c r="F642" s="1"/>
      <c r="G642" s="1"/>
      <c r="H642" s="1"/>
      <c r="I642" s="1"/>
    </row>
    <row r="643" spans="1:9" ht="12.75" customHeight="1">
      <c r="A643" s="1"/>
      <c r="B643" s="1"/>
      <c r="C643" s="1"/>
      <c r="D643" s="1"/>
      <c r="E643" s="1"/>
      <c r="F643" s="1"/>
      <c r="G643" s="1"/>
      <c r="H643" s="1"/>
      <c r="I643" s="1"/>
    </row>
    <row r="644" spans="1:9" ht="12.75" customHeight="1">
      <c r="A644" s="1"/>
      <c r="B644" s="1"/>
      <c r="C644" s="1"/>
      <c r="D644" s="1"/>
      <c r="E644" s="1"/>
      <c r="F644" s="1"/>
      <c r="G644" s="1"/>
      <c r="H644" s="1"/>
      <c r="I644" s="1"/>
    </row>
    <row r="645" spans="1:9" ht="12.75" customHeight="1">
      <c r="A645" s="1"/>
      <c r="B645" s="1"/>
      <c r="C645" s="1"/>
      <c r="D645" s="1"/>
      <c r="E645" s="1"/>
      <c r="F645" s="1"/>
      <c r="G645" s="1"/>
      <c r="H645" s="1"/>
      <c r="I645" s="1"/>
    </row>
    <row r="646" spans="1:9" ht="12.75" customHeight="1">
      <c r="A646" s="1"/>
      <c r="B646" s="1"/>
      <c r="C646" s="1"/>
      <c r="D646" s="1"/>
      <c r="E646" s="1"/>
      <c r="F646" s="1"/>
      <c r="G646" s="1"/>
      <c r="H646" s="1"/>
      <c r="I646" s="1"/>
    </row>
    <row r="647" spans="1:9" ht="12.75" customHeight="1">
      <c r="A647" s="1"/>
      <c r="B647" s="1"/>
      <c r="C647" s="1"/>
      <c r="D647" s="1"/>
      <c r="E647" s="1"/>
      <c r="F647" s="1"/>
      <c r="G647" s="1"/>
      <c r="H647" s="1"/>
      <c r="I647" s="1"/>
    </row>
    <row r="648" spans="1:9" ht="12.75" customHeight="1">
      <c r="A648" s="1"/>
      <c r="B648" s="1"/>
      <c r="C648" s="1"/>
      <c r="D648" s="1"/>
      <c r="E648" s="1"/>
      <c r="F648" s="1"/>
      <c r="G648" s="1"/>
      <c r="H648" s="1"/>
      <c r="I648" s="1"/>
    </row>
    <row r="649" spans="1:9" ht="12.75" customHeight="1">
      <c r="A649" s="1"/>
      <c r="B649" s="1"/>
      <c r="C649" s="1"/>
      <c r="D649" s="1"/>
      <c r="E649" s="1"/>
      <c r="F649" s="1"/>
      <c r="G649" s="1"/>
      <c r="H649" s="1"/>
      <c r="I649" s="1"/>
    </row>
    <row r="650" spans="1:9" ht="12.75" customHeight="1">
      <c r="A650" s="1"/>
      <c r="B650" s="1"/>
      <c r="C650" s="1"/>
      <c r="D650" s="1"/>
      <c r="E650" s="1"/>
      <c r="F650" s="1"/>
      <c r="G650" s="1"/>
      <c r="H650" s="1"/>
      <c r="I650" s="1"/>
    </row>
    <row r="651" spans="1:9" ht="12.75" customHeight="1">
      <c r="A651" s="1"/>
      <c r="B651" s="1"/>
      <c r="C651" s="1"/>
      <c r="D651" s="1"/>
      <c r="E651" s="1"/>
      <c r="F651" s="1"/>
      <c r="G651" s="1"/>
      <c r="H651" s="1"/>
      <c r="I651" s="1"/>
    </row>
    <row r="652" spans="1:9" ht="12.75" customHeight="1">
      <c r="A652" s="1"/>
      <c r="B652" s="1"/>
      <c r="C652" s="1"/>
      <c r="D652" s="1"/>
      <c r="E652" s="1"/>
      <c r="F652" s="1"/>
      <c r="G652" s="1"/>
      <c r="H652" s="1"/>
      <c r="I652" s="1"/>
    </row>
    <row r="653" spans="1:9" ht="12.75" customHeight="1">
      <c r="A653" s="1"/>
      <c r="B653" s="1"/>
      <c r="C653" s="1"/>
      <c r="D653" s="1"/>
      <c r="E653" s="1"/>
      <c r="F653" s="1"/>
      <c r="G653" s="1"/>
      <c r="H653" s="1"/>
      <c r="I653" s="1"/>
    </row>
    <row r="654" spans="1:9" ht="12.75" customHeight="1">
      <c r="A654" s="1"/>
      <c r="B654" s="1"/>
      <c r="C654" s="1"/>
      <c r="D654" s="1"/>
      <c r="E654" s="1"/>
      <c r="F654" s="1"/>
      <c r="G654" s="1"/>
      <c r="H654" s="1"/>
      <c r="I654" s="1"/>
    </row>
    <row r="655" spans="1:9" ht="12.75" customHeight="1">
      <c r="A655" s="1"/>
      <c r="B655" s="1"/>
      <c r="C655" s="1"/>
      <c r="D655" s="1"/>
      <c r="E655" s="1"/>
      <c r="F655" s="1"/>
      <c r="G655" s="1"/>
      <c r="H655" s="1"/>
      <c r="I655" s="1"/>
    </row>
    <row r="656" spans="1:9" ht="12.75" customHeight="1">
      <c r="A656" s="1"/>
      <c r="B656" s="1"/>
      <c r="C656" s="1"/>
      <c r="D656" s="1"/>
      <c r="E656" s="1"/>
      <c r="F656" s="1"/>
      <c r="G656" s="1"/>
      <c r="H656" s="1"/>
      <c r="I656" s="1"/>
    </row>
    <row r="657" spans="1:9" ht="12.75" customHeight="1">
      <c r="A657" s="1"/>
      <c r="B657" s="1"/>
      <c r="C657" s="1"/>
      <c r="D657" s="1"/>
      <c r="E657" s="1"/>
      <c r="F657" s="1"/>
      <c r="G657" s="1"/>
      <c r="H657" s="1"/>
      <c r="I657" s="1"/>
    </row>
    <row r="658" spans="1:9" ht="12.75" customHeight="1">
      <c r="A658" s="1"/>
      <c r="B658" s="1"/>
      <c r="C658" s="1"/>
      <c r="D658" s="1"/>
      <c r="E658" s="1"/>
      <c r="F658" s="1"/>
      <c r="G658" s="1"/>
      <c r="H658" s="1"/>
      <c r="I658" s="1"/>
    </row>
    <row r="659" spans="1:9" ht="12.75" customHeight="1">
      <c r="A659" s="1"/>
      <c r="B659" s="1"/>
      <c r="C659" s="1"/>
      <c r="D659" s="1"/>
      <c r="E659" s="1"/>
      <c r="F659" s="1"/>
      <c r="G659" s="1"/>
      <c r="H659" s="1"/>
      <c r="I659" s="1"/>
    </row>
    <row r="660" spans="1:9" ht="12.75" customHeight="1">
      <c r="A660" s="1"/>
      <c r="B660" s="1"/>
      <c r="C660" s="1"/>
      <c r="D660" s="1"/>
      <c r="E660" s="1"/>
      <c r="F660" s="1"/>
      <c r="G660" s="1"/>
      <c r="H660" s="1"/>
      <c r="I660" s="1"/>
    </row>
    <row r="661" spans="1:9" ht="12.75" customHeight="1">
      <c r="A661" s="1"/>
      <c r="B661" s="1"/>
      <c r="C661" s="1"/>
      <c r="D661" s="1"/>
      <c r="E661" s="1"/>
      <c r="F661" s="1"/>
      <c r="G661" s="1"/>
      <c r="H661" s="1"/>
      <c r="I661" s="1"/>
    </row>
    <row r="662" spans="1:9" ht="12.75" customHeight="1">
      <c r="A662" s="1"/>
      <c r="B662" s="1"/>
      <c r="C662" s="1"/>
      <c r="D662" s="1"/>
      <c r="E662" s="1"/>
      <c r="F662" s="1"/>
      <c r="G662" s="1"/>
      <c r="H662" s="1"/>
      <c r="I662" s="1"/>
    </row>
    <row r="663" spans="1:9" ht="12.75" customHeight="1">
      <c r="A663" s="1"/>
      <c r="B663" s="1"/>
      <c r="C663" s="1"/>
      <c r="D663" s="1"/>
      <c r="E663" s="1"/>
      <c r="F663" s="1"/>
      <c r="G663" s="1"/>
      <c r="H663" s="1"/>
      <c r="I663" s="1"/>
    </row>
    <row r="664" spans="1:9" ht="12.75" customHeight="1">
      <c r="A664" s="1"/>
      <c r="B664" s="1"/>
      <c r="C664" s="1"/>
      <c r="D664" s="1"/>
      <c r="E664" s="1"/>
      <c r="F664" s="1"/>
      <c r="G664" s="1"/>
      <c r="H664" s="1"/>
      <c r="I664" s="1"/>
    </row>
    <row r="665" spans="1:9" ht="12.75" customHeight="1">
      <c r="A665" s="1"/>
      <c r="B665" s="1"/>
      <c r="C665" s="1"/>
      <c r="D665" s="1"/>
      <c r="E665" s="1"/>
      <c r="F665" s="1"/>
      <c r="G665" s="1"/>
      <c r="H665" s="1"/>
      <c r="I665" s="1"/>
    </row>
    <row r="666" spans="1:9" ht="12.75" customHeight="1">
      <c r="A666" s="1"/>
      <c r="B666" s="1"/>
      <c r="C666" s="1"/>
      <c r="D666" s="1"/>
      <c r="E666" s="1"/>
      <c r="F666" s="1"/>
      <c r="G666" s="1"/>
      <c r="H666" s="1"/>
      <c r="I666" s="1"/>
    </row>
    <row r="667" spans="1:9" ht="12.75" customHeight="1">
      <c r="A667" s="1"/>
      <c r="B667" s="1"/>
      <c r="C667" s="1"/>
      <c r="D667" s="1"/>
      <c r="E667" s="1"/>
      <c r="F667" s="1"/>
      <c r="G667" s="1"/>
      <c r="H667" s="1"/>
      <c r="I667" s="1"/>
    </row>
    <row r="668" spans="1:9" ht="12.75" customHeight="1">
      <c r="A668" s="1"/>
      <c r="B668" s="1"/>
      <c r="C668" s="1"/>
      <c r="D668" s="1"/>
      <c r="E668" s="1"/>
      <c r="F668" s="1"/>
      <c r="G668" s="1"/>
      <c r="H668" s="1"/>
      <c r="I668" s="1"/>
    </row>
    <row r="669" spans="1:9" ht="12.75" customHeight="1">
      <c r="A669" s="1"/>
      <c r="B669" s="1"/>
      <c r="C669" s="1"/>
      <c r="D669" s="1"/>
      <c r="E669" s="1"/>
      <c r="F669" s="1"/>
      <c r="G669" s="1"/>
      <c r="H669" s="1"/>
      <c r="I669" s="1"/>
    </row>
    <row r="670" spans="1:9" ht="12.75" customHeight="1">
      <c r="A670" s="1"/>
      <c r="B670" s="1"/>
      <c r="C670" s="1"/>
      <c r="D670" s="1"/>
      <c r="E670" s="1"/>
      <c r="F670" s="1"/>
      <c r="G670" s="1"/>
      <c r="H670" s="1"/>
      <c r="I670" s="1"/>
    </row>
    <row r="671" spans="1:9" ht="12.75" customHeight="1">
      <c r="A671" s="1"/>
      <c r="B671" s="1"/>
      <c r="C671" s="1"/>
      <c r="D671" s="1"/>
      <c r="E671" s="1"/>
      <c r="F671" s="1"/>
      <c r="G671" s="1"/>
      <c r="H671" s="1"/>
      <c r="I671" s="1"/>
    </row>
    <row r="672" spans="1:9" ht="12.75" customHeight="1">
      <c r="A672" s="1"/>
      <c r="B672" s="1"/>
      <c r="C672" s="1"/>
      <c r="D672" s="1"/>
      <c r="E672" s="1"/>
      <c r="F672" s="1"/>
      <c r="G672" s="1"/>
      <c r="H672" s="1"/>
      <c r="I672" s="1"/>
    </row>
    <row r="673" spans="1:9" ht="12.75" customHeight="1">
      <c r="A673" s="1"/>
      <c r="B673" s="1"/>
      <c r="C673" s="1"/>
      <c r="D673" s="1"/>
      <c r="E673" s="1"/>
      <c r="F673" s="1"/>
      <c r="G673" s="1"/>
      <c r="H673" s="1"/>
      <c r="I673" s="1"/>
    </row>
    <row r="674" spans="1:9" ht="12.75" customHeight="1">
      <c r="A674" s="1"/>
      <c r="B674" s="1"/>
      <c r="C674" s="1"/>
      <c r="D674" s="1"/>
      <c r="E674" s="1"/>
      <c r="F674" s="1"/>
      <c r="G674" s="1"/>
      <c r="H674" s="1"/>
      <c r="I674" s="1"/>
    </row>
    <row r="675" spans="1:9" ht="12.75" customHeight="1">
      <c r="A675" s="1"/>
      <c r="B675" s="1"/>
      <c r="C675" s="1"/>
      <c r="D675" s="1"/>
      <c r="E675" s="1"/>
      <c r="F675" s="1"/>
      <c r="G675" s="1"/>
      <c r="H675" s="1"/>
      <c r="I675" s="1"/>
    </row>
    <row r="676" spans="1:9" ht="12.75" customHeight="1">
      <c r="A676" s="1"/>
      <c r="B676" s="1"/>
      <c r="C676" s="1"/>
      <c r="D676" s="1"/>
      <c r="E676" s="1"/>
      <c r="F676" s="1"/>
      <c r="G676" s="1"/>
      <c r="H676" s="1"/>
      <c r="I676" s="1"/>
    </row>
    <row r="677" spans="1:9" ht="12.75" customHeight="1">
      <c r="A677" s="1"/>
      <c r="B677" s="1"/>
      <c r="C677" s="1"/>
      <c r="D677" s="1"/>
      <c r="E677" s="1"/>
      <c r="F677" s="1"/>
      <c r="G677" s="1"/>
      <c r="H677" s="1"/>
      <c r="I677" s="1"/>
    </row>
    <row r="678" spans="1:9" ht="12.75" customHeight="1">
      <c r="A678" s="1"/>
      <c r="B678" s="1"/>
      <c r="C678" s="1"/>
      <c r="D678" s="1"/>
      <c r="E678" s="1"/>
      <c r="F678" s="1"/>
      <c r="G678" s="1"/>
      <c r="H678" s="1"/>
      <c r="I678" s="1"/>
    </row>
    <row r="679" spans="1:9" ht="12.75" customHeight="1">
      <c r="A679" s="1"/>
      <c r="B679" s="1"/>
      <c r="C679" s="1"/>
      <c r="D679" s="1"/>
      <c r="E679" s="1"/>
      <c r="F679" s="1"/>
      <c r="G679" s="1"/>
      <c r="H679" s="1"/>
      <c r="I679" s="1"/>
    </row>
    <row r="680" spans="1:9" ht="12.75" customHeight="1">
      <c r="A680" s="1"/>
      <c r="B680" s="1"/>
      <c r="C680" s="1"/>
      <c r="D680" s="1"/>
      <c r="E680" s="1"/>
      <c r="F680" s="1"/>
      <c r="G680" s="1"/>
      <c r="H680" s="1"/>
      <c r="I680" s="1"/>
    </row>
    <row r="681" spans="1:9" ht="12.75" customHeight="1">
      <c r="A681" s="1"/>
      <c r="B681" s="1"/>
      <c r="C681" s="1"/>
      <c r="D681" s="1"/>
      <c r="E681" s="1"/>
      <c r="F681" s="1"/>
      <c r="G681" s="1"/>
      <c r="H681" s="1"/>
      <c r="I681" s="1"/>
    </row>
    <row r="682" spans="1:9" ht="12.75" customHeight="1">
      <c r="A682" s="1"/>
      <c r="B682" s="1"/>
      <c r="C682" s="1"/>
      <c r="D682" s="1"/>
      <c r="E682" s="1"/>
      <c r="F682" s="1"/>
      <c r="G682" s="1"/>
      <c r="H682" s="1"/>
      <c r="I682" s="1"/>
    </row>
    <row r="683" spans="1:9" ht="12.75" customHeight="1">
      <c r="A683" s="1"/>
      <c r="B683" s="1"/>
      <c r="C683" s="1"/>
      <c r="D683" s="1"/>
      <c r="E683" s="1"/>
      <c r="F683" s="1"/>
      <c r="G683" s="1"/>
      <c r="H683" s="1"/>
      <c r="I683" s="1"/>
    </row>
    <row r="684" spans="1:9" ht="12.75" customHeight="1">
      <c r="A684" s="1"/>
      <c r="B684" s="1"/>
      <c r="C684" s="1"/>
      <c r="D684" s="1"/>
      <c r="E684" s="1"/>
      <c r="F684" s="1"/>
      <c r="G684" s="1"/>
      <c r="H684" s="1"/>
      <c r="I684" s="1"/>
    </row>
    <row r="685" spans="1:9" ht="12.75" customHeight="1">
      <c r="A685" s="1"/>
      <c r="B685" s="1"/>
      <c r="C685" s="1"/>
      <c r="D685" s="1"/>
      <c r="E685" s="1"/>
      <c r="F685" s="1"/>
      <c r="G685" s="1"/>
      <c r="H685" s="1"/>
      <c r="I685" s="1"/>
    </row>
    <row r="686" spans="1:9" ht="12.75" customHeight="1">
      <c r="A686" s="1"/>
      <c r="B686" s="1"/>
      <c r="C686" s="1"/>
      <c r="D686" s="1"/>
      <c r="E686" s="1"/>
      <c r="F686" s="1"/>
      <c r="G686" s="1"/>
      <c r="H686" s="1"/>
      <c r="I686" s="1"/>
    </row>
    <row r="687" spans="1:9" ht="12.75" customHeight="1">
      <c r="A687" s="1"/>
      <c r="B687" s="1"/>
      <c r="C687" s="1"/>
      <c r="D687" s="1"/>
      <c r="E687" s="1"/>
      <c r="F687" s="1"/>
      <c r="G687" s="1"/>
      <c r="H687" s="1"/>
      <c r="I687" s="1"/>
    </row>
    <row r="688" spans="1:9" ht="12.75" customHeight="1">
      <c r="A688" s="1"/>
      <c r="B688" s="1"/>
      <c r="C688" s="1"/>
      <c r="D688" s="1"/>
      <c r="E688" s="1"/>
      <c r="F688" s="1"/>
      <c r="G688" s="1"/>
      <c r="H688" s="1"/>
      <c r="I688" s="1"/>
    </row>
    <row r="689" spans="1:9" ht="12.75" customHeight="1">
      <c r="A689" s="1"/>
      <c r="B689" s="1"/>
      <c r="C689" s="1"/>
      <c r="D689" s="1"/>
      <c r="E689" s="1"/>
      <c r="F689" s="1"/>
      <c r="G689" s="1"/>
      <c r="H689" s="1"/>
      <c r="I689" s="1"/>
    </row>
    <row r="690" spans="1:9" ht="12.75" customHeight="1">
      <c r="A690" s="1"/>
      <c r="B690" s="1"/>
      <c r="C690" s="1"/>
      <c r="D690" s="1"/>
      <c r="E690" s="1"/>
      <c r="F690" s="1"/>
      <c r="G690" s="1"/>
      <c r="H690" s="1"/>
      <c r="I690" s="1"/>
    </row>
    <row r="691" spans="1:9" ht="12.75" customHeight="1">
      <c r="A691" s="1"/>
      <c r="B691" s="1"/>
      <c r="C691" s="1"/>
      <c r="D691" s="1"/>
      <c r="E691" s="1"/>
      <c r="F691" s="1"/>
      <c r="G691" s="1"/>
      <c r="H691" s="1"/>
      <c r="I691" s="1"/>
    </row>
    <row r="692" spans="1:9" ht="12.75" customHeight="1">
      <c r="A692" s="1"/>
      <c r="B692" s="1"/>
      <c r="C692" s="1"/>
      <c r="D692" s="1"/>
      <c r="E692" s="1"/>
      <c r="F692" s="1"/>
      <c r="G692" s="1"/>
      <c r="H692" s="1"/>
      <c r="I692" s="1"/>
    </row>
    <row r="693" spans="1:9" ht="12.75" customHeight="1">
      <c r="A693" s="1"/>
      <c r="B693" s="1"/>
      <c r="C693" s="1"/>
      <c r="D693" s="1"/>
      <c r="E693" s="1"/>
      <c r="F693" s="1"/>
      <c r="G693" s="1"/>
      <c r="H693" s="1"/>
      <c r="I693" s="1"/>
    </row>
    <row r="694" spans="1:9" ht="12.75" customHeight="1">
      <c r="A694" s="1"/>
      <c r="B694" s="1"/>
      <c r="C694" s="1"/>
      <c r="D694" s="1"/>
      <c r="E694" s="1"/>
      <c r="F694" s="1"/>
      <c r="G694" s="1"/>
      <c r="H694" s="1"/>
      <c r="I694" s="1"/>
    </row>
    <row r="695" spans="1:9" ht="12.75" customHeight="1">
      <c r="A695" s="1"/>
      <c r="B695" s="1"/>
      <c r="C695" s="1"/>
      <c r="D695" s="1"/>
      <c r="E695" s="1"/>
      <c r="F695" s="1"/>
      <c r="G695" s="1"/>
      <c r="H695" s="1"/>
      <c r="I695" s="1"/>
    </row>
    <row r="696" spans="1:9" ht="12.75" customHeight="1">
      <c r="A696" s="1"/>
      <c r="B696" s="1"/>
      <c r="C696" s="1"/>
      <c r="D696" s="1"/>
      <c r="E696" s="1"/>
      <c r="F696" s="1"/>
      <c r="G696" s="1"/>
      <c r="H696" s="1"/>
      <c r="I696" s="1"/>
    </row>
    <row r="697" spans="1:9" ht="12.75" customHeight="1">
      <c r="A697" s="1"/>
      <c r="B697" s="1"/>
      <c r="C697" s="1"/>
      <c r="D697" s="1"/>
      <c r="E697" s="1"/>
      <c r="F697" s="1"/>
      <c r="G697" s="1"/>
      <c r="H697" s="1"/>
      <c r="I697" s="1"/>
    </row>
    <row r="698" spans="1:9" ht="12.75" customHeight="1">
      <c r="A698" s="1"/>
      <c r="B698" s="1"/>
      <c r="C698" s="1"/>
      <c r="D698" s="1"/>
      <c r="E698" s="1"/>
      <c r="F698" s="1"/>
      <c r="G698" s="1"/>
      <c r="H698" s="1"/>
      <c r="I698" s="1"/>
    </row>
    <row r="699" spans="1:9" ht="12.75" customHeight="1">
      <c r="A699" s="1"/>
      <c r="B699" s="1"/>
      <c r="C699" s="1"/>
      <c r="D699" s="1"/>
      <c r="E699" s="1"/>
      <c r="F699" s="1"/>
      <c r="G699" s="1"/>
      <c r="H699" s="1"/>
      <c r="I699" s="1"/>
    </row>
    <row r="700" spans="1:9" ht="12.75" customHeight="1">
      <c r="A700" s="1"/>
      <c r="B700" s="1"/>
      <c r="C700" s="1"/>
      <c r="D700" s="1"/>
      <c r="E700" s="1"/>
      <c r="F700" s="1"/>
      <c r="G700" s="1"/>
      <c r="H700" s="1"/>
      <c r="I700" s="1"/>
    </row>
    <row r="701" spans="1:9" ht="12.75" customHeight="1">
      <c r="A701" s="1"/>
      <c r="B701" s="1"/>
      <c r="C701" s="1"/>
      <c r="D701" s="1"/>
      <c r="E701" s="1"/>
      <c r="F701" s="1"/>
      <c r="G701" s="1"/>
      <c r="H701" s="1"/>
      <c r="I701" s="1"/>
    </row>
    <row r="702" spans="1:9" ht="12.75" customHeight="1">
      <c r="A702" s="1"/>
      <c r="B702" s="1"/>
      <c r="C702" s="1"/>
      <c r="D702" s="1"/>
      <c r="E702" s="1"/>
      <c r="F702" s="1"/>
      <c r="G702" s="1"/>
      <c r="H702" s="1"/>
      <c r="I702" s="1"/>
    </row>
    <row r="703" spans="1:9" ht="12.75" customHeight="1">
      <c r="A703" s="1"/>
      <c r="B703" s="1"/>
      <c r="C703" s="1"/>
      <c r="D703" s="1"/>
      <c r="E703" s="1"/>
      <c r="F703" s="1"/>
      <c r="G703" s="1"/>
      <c r="H703" s="1"/>
      <c r="I703" s="1"/>
    </row>
    <row r="704" spans="1:9" ht="12.75" customHeight="1">
      <c r="A704" s="1"/>
      <c r="B704" s="1"/>
      <c r="C704" s="1"/>
      <c r="D704" s="1"/>
      <c r="E704" s="1"/>
      <c r="F704" s="1"/>
      <c r="G704" s="1"/>
      <c r="H704" s="1"/>
      <c r="I704" s="1"/>
    </row>
    <row r="705" spans="1:9" ht="12.75" customHeight="1">
      <c r="A705" s="1"/>
      <c r="B705" s="1"/>
      <c r="C705" s="1"/>
      <c r="D705" s="1"/>
      <c r="E705" s="1"/>
      <c r="F705" s="1"/>
      <c r="G705" s="1"/>
      <c r="H705" s="1"/>
      <c r="I705" s="1"/>
    </row>
    <row r="706" spans="1:9" ht="12.75" customHeight="1">
      <c r="A706" s="1"/>
      <c r="B706" s="1"/>
      <c r="C706" s="1"/>
      <c r="D706" s="1"/>
      <c r="E706" s="1"/>
      <c r="F706" s="1"/>
      <c r="G706" s="1"/>
      <c r="H706" s="1"/>
      <c r="I706" s="1"/>
    </row>
    <row r="707" spans="1:9" ht="12.75" customHeight="1">
      <c r="A707" s="1"/>
      <c r="B707" s="1"/>
      <c r="C707" s="1"/>
      <c r="D707" s="1"/>
      <c r="E707" s="1"/>
      <c r="F707" s="1"/>
      <c r="G707" s="1"/>
      <c r="H707" s="1"/>
      <c r="I707" s="1"/>
    </row>
    <row r="708" spans="1:9" ht="12.75" customHeight="1">
      <c r="A708" s="1"/>
      <c r="B708" s="1"/>
      <c r="C708" s="1"/>
      <c r="D708" s="1"/>
      <c r="E708" s="1"/>
      <c r="F708" s="1"/>
      <c r="G708" s="1"/>
      <c r="H708" s="1"/>
      <c r="I708" s="1"/>
    </row>
    <row r="709" spans="1:9" ht="12.75" customHeight="1">
      <c r="A709" s="1"/>
      <c r="B709" s="1"/>
      <c r="C709" s="1"/>
      <c r="D709" s="1"/>
      <c r="E709" s="1"/>
      <c r="F709" s="1"/>
      <c r="G709" s="1"/>
      <c r="H709" s="1"/>
      <c r="I709" s="1"/>
    </row>
    <row r="710" spans="1:9" ht="12.75" customHeight="1">
      <c r="A710" s="1"/>
      <c r="B710" s="1"/>
      <c r="C710" s="1"/>
      <c r="D710" s="1"/>
      <c r="E710" s="1"/>
      <c r="F710" s="1"/>
      <c r="G710" s="1"/>
      <c r="H710" s="1"/>
      <c r="I710" s="1"/>
    </row>
    <row r="711" spans="1:9" ht="12.75" customHeight="1">
      <c r="A711" s="1"/>
      <c r="B711" s="1"/>
      <c r="C711" s="1"/>
      <c r="D711" s="1"/>
      <c r="E711" s="1"/>
      <c r="F711" s="1"/>
      <c r="G711" s="1"/>
      <c r="H711" s="1"/>
      <c r="I711" s="1"/>
    </row>
    <row r="712" spans="1:9" ht="12.75" customHeight="1">
      <c r="A712" s="1"/>
      <c r="B712" s="1"/>
      <c r="C712" s="1"/>
      <c r="D712" s="1"/>
      <c r="E712" s="1"/>
      <c r="F712" s="1"/>
      <c r="G712" s="1"/>
      <c r="H712" s="1"/>
      <c r="I712" s="1"/>
    </row>
    <row r="713" spans="1:9" ht="12.75" customHeight="1">
      <c r="A713" s="1"/>
      <c r="B713" s="1"/>
      <c r="C713" s="1"/>
      <c r="D713" s="1"/>
      <c r="E713" s="1"/>
      <c r="F713" s="1"/>
      <c r="G713" s="1"/>
      <c r="H713" s="1"/>
      <c r="I713" s="1"/>
    </row>
    <row r="714" spans="1:9" ht="12.75" customHeight="1">
      <c r="A714" s="1"/>
      <c r="B714" s="1"/>
      <c r="C714" s="1"/>
      <c r="D714" s="1"/>
      <c r="E714" s="1"/>
      <c r="F714" s="1"/>
      <c r="G714" s="1"/>
      <c r="H714" s="1"/>
      <c r="I714" s="1"/>
    </row>
    <row r="715" spans="1:9" ht="12.75" customHeight="1">
      <c r="A715" s="1"/>
      <c r="B715" s="1"/>
      <c r="C715" s="1"/>
      <c r="D715" s="1"/>
      <c r="E715" s="1"/>
      <c r="F715" s="1"/>
      <c r="G715" s="1"/>
      <c r="H715" s="1"/>
      <c r="I715" s="1"/>
    </row>
    <row r="716" spans="1:9" ht="12.75" customHeight="1">
      <c r="A716" s="1"/>
      <c r="B716" s="1"/>
      <c r="C716" s="1"/>
      <c r="D716" s="1"/>
      <c r="E716" s="1"/>
      <c r="F716" s="1"/>
      <c r="G716" s="1"/>
      <c r="H716" s="1"/>
      <c r="I716" s="1"/>
    </row>
    <row r="717" spans="1:9" ht="12.75" customHeight="1">
      <c r="A717" s="1"/>
      <c r="B717" s="1"/>
      <c r="C717" s="1"/>
      <c r="D717" s="1"/>
      <c r="E717" s="1"/>
      <c r="F717" s="1"/>
      <c r="G717" s="1"/>
      <c r="H717" s="1"/>
      <c r="I717" s="1"/>
    </row>
    <row r="718" spans="1:9" ht="12.75" customHeight="1">
      <c r="A718" s="1"/>
      <c r="B718" s="1"/>
      <c r="C718" s="1"/>
      <c r="D718" s="1"/>
      <c r="E718" s="1"/>
      <c r="F718" s="1"/>
      <c r="G718" s="1"/>
      <c r="H718" s="1"/>
      <c r="I718" s="1"/>
    </row>
    <row r="719" spans="1:9" ht="12.75" customHeight="1">
      <c r="A719" s="1"/>
      <c r="B719" s="1"/>
      <c r="C719" s="1"/>
      <c r="D719" s="1"/>
      <c r="E719" s="1"/>
      <c r="F719" s="1"/>
      <c r="G719" s="1"/>
      <c r="H719" s="1"/>
      <c r="I719" s="1"/>
    </row>
    <row r="720" spans="1:9" ht="12.75" customHeight="1">
      <c r="A720" s="1"/>
      <c r="B720" s="1"/>
      <c r="C720" s="1"/>
      <c r="D720" s="1"/>
      <c r="E720" s="1"/>
      <c r="F720" s="1"/>
      <c r="G720" s="1"/>
      <c r="H720" s="1"/>
      <c r="I720" s="1"/>
    </row>
    <row r="721" spans="1:9" ht="12.75" customHeight="1">
      <c r="A721" s="1"/>
      <c r="B721" s="1"/>
      <c r="C721" s="1"/>
      <c r="D721" s="1"/>
      <c r="E721" s="1"/>
      <c r="F721" s="1"/>
      <c r="G721" s="1"/>
      <c r="H721" s="1"/>
      <c r="I721" s="1"/>
    </row>
    <row r="722" spans="1:9" ht="12.75" customHeight="1">
      <c r="A722" s="1"/>
      <c r="B722" s="1"/>
      <c r="C722" s="1"/>
      <c r="D722" s="1"/>
      <c r="E722" s="1"/>
      <c r="F722" s="1"/>
      <c r="G722" s="1"/>
      <c r="H722" s="1"/>
      <c r="I722" s="1"/>
    </row>
    <row r="723" spans="1:9" ht="12.75" customHeight="1">
      <c r="A723" s="1"/>
      <c r="B723" s="1"/>
      <c r="C723" s="1"/>
      <c r="D723" s="1"/>
      <c r="E723" s="1"/>
      <c r="F723" s="1"/>
      <c r="G723" s="1"/>
      <c r="H723" s="1"/>
      <c r="I723" s="1"/>
    </row>
    <row r="724" spans="1:9" ht="12.75" customHeight="1">
      <c r="A724" s="1"/>
      <c r="B724" s="1"/>
      <c r="C724" s="1"/>
      <c r="D724" s="1"/>
      <c r="E724" s="1"/>
      <c r="F724" s="1"/>
      <c r="G724" s="1"/>
      <c r="H724" s="1"/>
      <c r="I724" s="1"/>
    </row>
    <row r="725" spans="1:9" ht="12.75" customHeight="1">
      <c r="A725" s="1"/>
      <c r="B725" s="1"/>
      <c r="C725" s="1"/>
      <c r="D725" s="1"/>
      <c r="E725" s="1"/>
      <c r="F725" s="1"/>
      <c r="G725" s="1"/>
      <c r="H725" s="1"/>
      <c r="I725" s="1"/>
    </row>
    <row r="726" spans="1:9" ht="12.75" customHeight="1">
      <c r="A726" s="1"/>
      <c r="B726" s="1"/>
      <c r="C726" s="1"/>
      <c r="D726" s="1"/>
      <c r="E726" s="1"/>
      <c r="F726" s="1"/>
      <c r="G726" s="1"/>
      <c r="H726" s="1"/>
      <c r="I726" s="1"/>
    </row>
    <row r="727" spans="1:9" ht="12.75" customHeight="1">
      <c r="A727" s="1"/>
      <c r="B727" s="1"/>
      <c r="C727" s="1"/>
      <c r="D727" s="1"/>
      <c r="E727" s="1"/>
      <c r="F727" s="1"/>
      <c r="G727" s="1"/>
      <c r="H727" s="1"/>
      <c r="I727" s="1"/>
    </row>
    <row r="728" spans="1:9" ht="12.75" customHeight="1">
      <c r="A728" s="1"/>
      <c r="B728" s="1"/>
      <c r="C728" s="1"/>
      <c r="D728" s="1"/>
      <c r="E728" s="1"/>
      <c r="F728" s="1"/>
      <c r="G728" s="1"/>
      <c r="H728" s="1"/>
      <c r="I728" s="1"/>
    </row>
    <row r="729" spans="1:9" ht="12.75" customHeight="1">
      <c r="A729" s="1"/>
      <c r="B729" s="1"/>
      <c r="C729" s="1"/>
      <c r="D729" s="1"/>
      <c r="E729" s="1"/>
      <c r="F729" s="1"/>
      <c r="G729" s="1"/>
      <c r="H729" s="1"/>
      <c r="I729" s="1"/>
    </row>
    <row r="730" spans="1:9" ht="12.75" customHeight="1">
      <c r="A730" s="1"/>
      <c r="B730" s="1"/>
      <c r="C730" s="1"/>
      <c r="D730" s="1"/>
      <c r="E730" s="1"/>
      <c r="F730" s="1"/>
      <c r="G730" s="1"/>
      <c r="H730" s="1"/>
      <c r="I730" s="1"/>
    </row>
    <row r="731" spans="1:9" ht="12.75" customHeight="1">
      <c r="A731" s="1"/>
      <c r="B731" s="1"/>
      <c r="C731" s="1"/>
      <c r="D731" s="1"/>
      <c r="E731" s="1"/>
      <c r="F731" s="1"/>
      <c r="G731" s="1"/>
      <c r="H731" s="1"/>
      <c r="I731" s="1"/>
    </row>
    <row r="732" spans="1:9" ht="12.75" customHeight="1">
      <c r="A732" s="1"/>
      <c r="B732" s="1"/>
      <c r="C732" s="1"/>
      <c r="D732" s="1"/>
      <c r="E732" s="1"/>
      <c r="F732" s="1"/>
      <c r="G732" s="1"/>
      <c r="H732" s="1"/>
      <c r="I732" s="1"/>
    </row>
    <row r="733" spans="1:9" ht="12.75" customHeight="1">
      <c r="A733" s="1"/>
      <c r="B733" s="1"/>
      <c r="C733" s="1"/>
      <c r="D733" s="1"/>
      <c r="E733" s="1"/>
      <c r="F733" s="1"/>
      <c r="G733" s="1"/>
      <c r="H733" s="1"/>
      <c r="I733" s="1"/>
    </row>
    <row r="734" spans="1:9" ht="12.75" customHeight="1">
      <c r="A734" s="1"/>
      <c r="B734" s="1"/>
      <c r="C734" s="1"/>
      <c r="D734" s="1"/>
      <c r="E734" s="1"/>
      <c r="F734" s="1"/>
      <c r="G734" s="1"/>
      <c r="H734" s="1"/>
      <c r="I734" s="1"/>
    </row>
    <row r="735" spans="1:9" ht="12.75" customHeight="1">
      <c r="A735" s="1"/>
      <c r="B735" s="1"/>
      <c r="C735" s="1"/>
      <c r="D735" s="1"/>
      <c r="E735" s="1"/>
      <c r="F735" s="1"/>
      <c r="G735" s="1"/>
      <c r="H735" s="1"/>
      <c r="I735" s="1"/>
    </row>
    <row r="736" spans="1:9" ht="12.75" customHeight="1">
      <c r="A736" s="1"/>
      <c r="B736" s="1"/>
      <c r="C736" s="1"/>
      <c r="D736" s="1"/>
      <c r="E736" s="1"/>
      <c r="F736" s="1"/>
      <c r="G736" s="1"/>
      <c r="H736" s="1"/>
      <c r="I736" s="1"/>
    </row>
    <row r="737" spans="1:9" ht="12.75" customHeight="1">
      <c r="A737" s="1"/>
      <c r="B737" s="1"/>
      <c r="C737" s="1"/>
      <c r="D737" s="1"/>
      <c r="E737" s="1"/>
      <c r="F737" s="1"/>
      <c r="G737" s="1"/>
      <c r="H737" s="1"/>
      <c r="I737" s="1"/>
    </row>
    <row r="738" spans="1:9" ht="12.75" customHeight="1">
      <c r="A738" s="1"/>
      <c r="B738" s="1"/>
      <c r="C738" s="1"/>
      <c r="D738" s="1"/>
      <c r="E738" s="1"/>
      <c r="F738" s="1"/>
      <c r="G738" s="1"/>
      <c r="H738" s="1"/>
      <c r="I738" s="1"/>
    </row>
    <row r="739" spans="1:9" ht="12.75" customHeight="1">
      <c r="A739" s="1"/>
      <c r="B739" s="1"/>
      <c r="C739" s="1"/>
      <c r="D739" s="1"/>
      <c r="E739" s="1"/>
      <c r="F739" s="1"/>
      <c r="G739" s="1"/>
      <c r="H739" s="1"/>
      <c r="I739" s="1"/>
    </row>
    <row r="740" spans="1:9" ht="12.75" customHeight="1">
      <c r="A740" s="1"/>
      <c r="B740" s="1"/>
      <c r="C740" s="1"/>
      <c r="D740" s="1"/>
      <c r="E740" s="1"/>
      <c r="F740" s="1"/>
      <c r="G740" s="1"/>
      <c r="H740" s="1"/>
      <c r="I740" s="1"/>
    </row>
    <row r="741" spans="1:9" ht="12.75" customHeight="1">
      <c r="A741" s="1"/>
      <c r="B741" s="1"/>
      <c r="C741" s="1"/>
      <c r="D741" s="1"/>
      <c r="E741" s="1"/>
      <c r="F741" s="1"/>
      <c r="G741" s="1"/>
      <c r="H741" s="1"/>
      <c r="I741" s="1"/>
    </row>
    <row r="742" spans="1:9" ht="12.75" customHeight="1">
      <c r="A742" s="1"/>
      <c r="B742" s="1"/>
      <c r="C742" s="1"/>
      <c r="D742" s="1"/>
      <c r="E742" s="1"/>
      <c r="F742" s="1"/>
      <c r="G742" s="1"/>
      <c r="H742" s="1"/>
      <c r="I742" s="1"/>
    </row>
    <row r="743" spans="1:9" ht="12.75" customHeight="1">
      <c r="A743" s="1"/>
      <c r="B743" s="1"/>
      <c r="C743" s="1"/>
      <c r="D743" s="1"/>
      <c r="E743" s="1"/>
      <c r="F743" s="1"/>
      <c r="G743" s="1"/>
      <c r="H743" s="1"/>
      <c r="I743" s="1"/>
    </row>
    <row r="744" spans="1:9" ht="12.75" customHeight="1">
      <c r="A744" s="1"/>
      <c r="B744" s="1"/>
      <c r="C744" s="1"/>
      <c r="D744" s="1"/>
      <c r="E744" s="1"/>
      <c r="F744" s="1"/>
      <c r="G744" s="1"/>
      <c r="H744" s="1"/>
      <c r="I744" s="1"/>
    </row>
    <row r="745" spans="1:9" ht="12.75" customHeight="1">
      <c r="A745" s="1"/>
      <c r="B745" s="1"/>
      <c r="C745" s="1"/>
      <c r="D745" s="1"/>
      <c r="E745" s="1"/>
      <c r="F745" s="1"/>
      <c r="G745" s="1"/>
      <c r="H745" s="1"/>
      <c r="I745" s="1"/>
    </row>
    <row r="746" spans="1:9" ht="12.75" customHeight="1">
      <c r="A746" s="1"/>
      <c r="B746" s="1"/>
      <c r="C746" s="1"/>
      <c r="D746" s="1"/>
      <c r="E746" s="1"/>
      <c r="F746" s="1"/>
      <c r="G746" s="1"/>
      <c r="H746" s="1"/>
      <c r="I746" s="1"/>
    </row>
    <row r="747" spans="1:9" ht="12.75" customHeight="1">
      <c r="A747" s="1"/>
      <c r="B747" s="1"/>
      <c r="C747" s="1"/>
      <c r="D747" s="1"/>
      <c r="E747" s="1"/>
      <c r="F747" s="1"/>
      <c r="G747" s="1"/>
      <c r="H747" s="1"/>
      <c r="I747" s="1"/>
    </row>
    <row r="748" spans="1:9" ht="12.75" customHeight="1">
      <c r="A748" s="1"/>
      <c r="B748" s="1"/>
      <c r="C748" s="1"/>
      <c r="D748" s="1"/>
      <c r="E748" s="1"/>
      <c r="F748" s="1"/>
      <c r="G748" s="1"/>
      <c r="H748" s="1"/>
      <c r="I748" s="1"/>
    </row>
    <row r="749" spans="1:9" ht="12.75" customHeight="1">
      <c r="A749" s="1"/>
      <c r="B749" s="1"/>
      <c r="C749" s="1"/>
      <c r="D749" s="1"/>
      <c r="E749" s="1"/>
      <c r="F749" s="1"/>
      <c r="G749" s="1"/>
      <c r="H749" s="1"/>
      <c r="I749" s="1"/>
    </row>
    <row r="750" spans="1:9" ht="12.75" customHeight="1">
      <c r="A750" s="1"/>
      <c r="B750" s="1"/>
      <c r="C750" s="1"/>
      <c r="D750" s="1"/>
      <c r="E750" s="1"/>
      <c r="F750" s="1"/>
      <c r="G750" s="1"/>
      <c r="H750" s="1"/>
      <c r="I750" s="1"/>
    </row>
    <row r="751" spans="1:9" ht="12.75" customHeight="1">
      <c r="A751" s="1"/>
      <c r="B751" s="1"/>
      <c r="C751" s="1"/>
      <c r="D751" s="1"/>
      <c r="E751" s="1"/>
      <c r="F751" s="1"/>
      <c r="G751" s="1"/>
      <c r="H751" s="1"/>
      <c r="I751" s="1"/>
    </row>
    <row r="752" spans="1:9" ht="12.75" customHeight="1">
      <c r="A752" s="1"/>
      <c r="B752" s="1"/>
      <c r="C752" s="1"/>
      <c r="D752" s="1"/>
      <c r="E752" s="1"/>
      <c r="F752" s="1"/>
      <c r="G752" s="1"/>
      <c r="H752" s="1"/>
      <c r="I752" s="1"/>
    </row>
    <row r="753" spans="1:9" ht="12.75" customHeight="1">
      <c r="A753" s="1"/>
      <c r="B753" s="1"/>
      <c r="C753" s="1"/>
      <c r="D753" s="1"/>
      <c r="E753" s="1"/>
      <c r="F753" s="1"/>
      <c r="G753" s="1"/>
      <c r="H753" s="1"/>
      <c r="I753" s="1"/>
    </row>
    <row r="754" spans="1:9" ht="12.75" customHeight="1">
      <c r="A754" s="1"/>
      <c r="B754" s="1"/>
      <c r="C754" s="1"/>
      <c r="D754" s="1"/>
      <c r="E754" s="1"/>
      <c r="F754" s="1"/>
      <c r="G754" s="1"/>
      <c r="H754" s="1"/>
      <c r="I754" s="1"/>
    </row>
    <row r="755" spans="1:9" ht="12.75" customHeight="1">
      <c r="A755" s="1"/>
      <c r="B755" s="1"/>
      <c r="C755" s="1"/>
      <c r="D755" s="1"/>
      <c r="E755" s="1"/>
      <c r="F755" s="1"/>
      <c r="G755" s="1"/>
      <c r="H755" s="1"/>
      <c r="I755" s="1"/>
    </row>
    <row r="756" spans="1:9" ht="12.75" customHeight="1">
      <c r="A756" s="1"/>
      <c r="B756" s="1"/>
      <c r="C756" s="1"/>
      <c r="D756" s="1"/>
      <c r="E756" s="1"/>
      <c r="F756" s="1"/>
      <c r="G756" s="1"/>
      <c r="H756" s="1"/>
      <c r="I756" s="1"/>
    </row>
    <row r="757" spans="1:9" ht="12.75" customHeight="1">
      <c r="A757" s="1"/>
      <c r="B757" s="1"/>
      <c r="C757" s="1"/>
      <c r="D757" s="1"/>
      <c r="E757" s="1"/>
      <c r="F757" s="1"/>
      <c r="G757" s="1"/>
      <c r="H757" s="1"/>
      <c r="I757" s="1"/>
    </row>
    <row r="758" spans="1:9" ht="12.75" customHeight="1">
      <c r="A758" s="1"/>
      <c r="B758" s="1"/>
      <c r="C758" s="1"/>
      <c r="D758" s="1"/>
      <c r="E758" s="1"/>
      <c r="F758" s="1"/>
      <c r="G758" s="1"/>
      <c r="H758" s="1"/>
      <c r="I758" s="1"/>
    </row>
    <row r="759" spans="1:9" ht="12.75" customHeight="1">
      <c r="A759" s="1"/>
      <c r="B759" s="1"/>
      <c r="C759" s="1"/>
      <c r="D759" s="1"/>
      <c r="E759" s="1"/>
      <c r="F759" s="1"/>
      <c r="G759" s="1"/>
      <c r="H759" s="1"/>
      <c r="I759" s="1"/>
    </row>
    <row r="760" spans="1:9" ht="12.75" customHeight="1">
      <c r="A760" s="1"/>
      <c r="B760" s="1"/>
      <c r="C760" s="1"/>
      <c r="D760" s="1"/>
      <c r="E760" s="1"/>
      <c r="F760" s="1"/>
      <c r="G760" s="1"/>
      <c r="H760" s="1"/>
      <c r="I760" s="1"/>
    </row>
    <row r="761" spans="1:9" ht="12.75" customHeight="1">
      <c r="A761" s="1"/>
      <c r="B761" s="1"/>
      <c r="C761" s="1"/>
      <c r="D761" s="1"/>
      <c r="E761" s="1"/>
      <c r="F761" s="1"/>
      <c r="G761" s="1"/>
      <c r="H761" s="1"/>
      <c r="I761" s="1"/>
    </row>
    <row r="762" spans="1:9" ht="12.75" customHeight="1">
      <c r="A762" s="1"/>
      <c r="B762" s="1"/>
      <c r="C762" s="1"/>
      <c r="D762" s="1"/>
      <c r="E762" s="1"/>
      <c r="F762" s="1"/>
      <c r="G762" s="1"/>
      <c r="H762" s="1"/>
      <c r="I762" s="1"/>
    </row>
    <row r="763" spans="1:9" ht="12.75" customHeight="1">
      <c r="A763" s="1"/>
      <c r="B763" s="1"/>
      <c r="C763" s="1"/>
      <c r="D763" s="1"/>
      <c r="E763" s="1"/>
      <c r="F763" s="1"/>
      <c r="G763" s="1"/>
      <c r="H763" s="1"/>
      <c r="I763" s="1"/>
    </row>
    <row r="764" spans="1:9" ht="12.75" customHeight="1">
      <c r="A764" s="1"/>
      <c r="B764" s="1"/>
      <c r="C764" s="1"/>
      <c r="D764" s="1"/>
      <c r="E764" s="1"/>
      <c r="F764" s="1"/>
      <c r="G764" s="1"/>
      <c r="H764" s="1"/>
      <c r="I764" s="1"/>
    </row>
    <row r="765" spans="1:9" ht="12.75" customHeight="1">
      <c r="A765" s="1"/>
      <c r="B765" s="1"/>
      <c r="C765" s="1"/>
      <c r="D765" s="1"/>
      <c r="E765" s="1"/>
      <c r="F765" s="1"/>
      <c r="G765" s="1"/>
      <c r="H765" s="1"/>
      <c r="I765" s="1"/>
    </row>
    <row r="766" spans="1:9" ht="12.75" customHeight="1">
      <c r="A766" s="1"/>
      <c r="B766" s="1"/>
      <c r="C766" s="1"/>
      <c r="D766" s="1"/>
      <c r="E766" s="1"/>
      <c r="F766" s="1"/>
      <c r="G766" s="1"/>
      <c r="H766" s="1"/>
      <c r="I766" s="1"/>
    </row>
    <row r="767" spans="1:9" ht="12.75" customHeight="1">
      <c r="A767" s="1"/>
      <c r="B767" s="1"/>
      <c r="C767" s="1"/>
      <c r="D767" s="1"/>
      <c r="E767" s="1"/>
      <c r="F767" s="1"/>
      <c r="G767" s="1"/>
      <c r="H767" s="1"/>
      <c r="I767" s="1"/>
    </row>
    <row r="768" spans="1:9" ht="12.75" customHeight="1">
      <c r="A768" s="1"/>
      <c r="B768" s="1"/>
      <c r="C768" s="1"/>
      <c r="D768" s="1"/>
      <c r="E768" s="1"/>
      <c r="F768" s="1"/>
      <c r="G768" s="1"/>
      <c r="H768" s="1"/>
      <c r="I768" s="1"/>
    </row>
    <row r="769" spans="1:9" ht="12.75" customHeight="1">
      <c r="A769" s="1"/>
      <c r="B769" s="1"/>
      <c r="C769" s="1"/>
      <c r="D769" s="1"/>
      <c r="E769" s="1"/>
      <c r="F769" s="1"/>
      <c r="G769" s="1"/>
      <c r="H769" s="1"/>
      <c r="I769" s="1"/>
    </row>
    <row r="770" spans="1:9" ht="12.75" customHeight="1">
      <c r="A770" s="1"/>
      <c r="B770" s="1"/>
      <c r="C770" s="1"/>
      <c r="D770" s="1"/>
      <c r="E770" s="1"/>
      <c r="F770" s="1"/>
      <c r="G770" s="1"/>
      <c r="H770" s="1"/>
      <c r="I770" s="1"/>
    </row>
    <row r="771" spans="1:9" ht="12.75" customHeight="1">
      <c r="A771" s="1"/>
      <c r="B771" s="1"/>
      <c r="C771" s="1"/>
      <c r="D771" s="1"/>
      <c r="E771" s="1"/>
      <c r="F771" s="1"/>
      <c r="G771" s="1"/>
      <c r="H771" s="1"/>
      <c r="I771" s="1"/>
    </row>
    <row r="772" spans="1:9" ht="12.75" customHeight="1">
      <c r="A772" s="1"/>
      <c r="B772" s="1"/>
      <c r="C772" s="1"/>
      <c r="D772" s="1"/>
      <c r="E772" s="1"/>
      <c r="F772" s="1"/>
      <c r="G772" s="1"/>
      <c r="H772" s="1"/>
      <c r="I772" s="1"/>
    </row>
    <row r="773" spans="1:9" ht="12.75" customHeight="1">
      <c r="A773" s="1"/>
      <c r="B773" s="1"/>
      <c r="C773" s="1"/>
      <c r="D773" s="1"/>
      <c r="E773" s="1"/>
      <c r="F773" s="1"/>
      <c r="G773" s="1"/>
      <c r="H773" s="1"/>
      <c r="I773" s="1"/>
    </row>
    <row r="774" spans="1:9" ht="12.75" customHeight="1">
      <c r="A774" s="1"/>
      <c r="B774" s="1"/>
      <c r="C774" s="1"/>
      <c r="D774" s="1"/>
      <c r="E774" s="1"/>
      <c r="F774" s="1"/>
      <c r="G774" s="1"/>
      <c r="H774" s="1"/>
      <c r="I774" s="1"/>
    </row>
    <row r="775" spans="1:9" ht="12.75" customHeight="1">
      <c r="A775" s="1"/>
      <c r="B775" s="1"/>
      <c r="C775" s="1"/>
      <c r="D775" s="1"/>
      <c r="E775" s="1"/>
      <c r="F775" s="1"/>
      <c r="G775" s="1"/>
      <c r="H775" s="1"/>
      <c r="I775" s="1"/>
    </row>
    <row r="776" spans="1:9" ht="12.75" customHeight="1">
      <c r="A776" s="1"/>
      <c r="B776" s="1"/>
      <c r="C776" s="1"/>
      <c r="D776" s="1"/>
      <c r="E776" s="1"/>
      <c r="F776" s="1"/>
      <c r="G776" s="1"/>
      <c r="H776" s="1"/>
      <c r="I776" s="1"/>
    </row>
    <row r="777" spans="1:9" ht="12.75" customHeight="1">
      <c r="A777" s="1"/>
      <c r="B777" s="1"/>
      <c r="C777" s="1"/>
      <c r="D777" s="1"/>
      <c r="E777" s="1"/>
      <c r="F777" s="1"/>
      <c r="G777" s="1"/>
      <c r="H777" s="1"/>
      <c r="I777" s="1"/>
    </row>
    <row r="778" spans="1:9" ht="12.75" customHeight="1">
      <c r="A778" s="1"/>
      <c r="B778" s="1"/>
      <c r="C778" s="1"/>
      <c r="D778" s="1"/>
      <c r="E778" s="1"/>
      <c r="F778" s="1"/>
      <c r="G778" s="1"/>
      <c r="H778" s="1"/>
      <c r="I778" s="1"/>
    </row>
    <row r="779" spans="1:9" ht="12.75" customHeight="1">
      <c r="A779" s="1"/>
      <c r="B779" s="1"/>
      <c r="C779" s="1"/>
      <c r="D779" s="1"/>
      <c r="E779" s="1"/>
      <c r="F779" s="1"/>
      <c r="G779" s="1"/>
      <c r="H779" s="1"/>
      <c r="I779" s="1"/>
    </row>
    <row r="780" spans="1:9" ht="12.75" customHeight="1">
      <c r="A780" s="1"/>
      <c r="B780" s="1"/>
      <c r="C780" s="1"/>
      <c r="D780" s="1"/>
      <c r="E780" s="1"/>
      <c r="F780" s="1"/>
      <c r="G780" s="1"/>
      <c r="H780" s="1"/>
      <c r="I780" s="1"/>
    </row>
    <row r="781" spans="1:9" ht="12.75" customHeight="1">
      <c r="A781" s="1"/>
      <c r="B781" s="1"/>
      <c r="C781" s="1"/>
      <c r="D781" s="1"/>
      <c r="E781" s="1"/>
      <c r="F781" s="1"/>
      <c r="G781" s="1"/>
      <c r="H781" s="1"/>
      <c r="I781" s="1"/>
    </row>
    <row r="782" spans="1:9" ht="12.75" customHeight="1">
      <c r="A782" s="1"/>
      <c r="B782" s="1"/>
      <c r="C782" s="1"/>
      <c r="D782" s="1"/>
      <c r="E782" s="1"/>
      <c r="F782" s="1"/>
      <c r="G782" s="1"/>
      <c r="H782" s="1"/>
      <c r="I782" s="1"/>
    </row>
    <row r="783" spans="1:9" ht="12.75" customHeight="1">
      <c r="A783" s="1"/>
      <c r="B783" s="1"/>
      <c r="C783" s="1"/>
      <c r="D783" s="1"/>
      <c r="E783" s="1"/>
      <c r="F783" s="1"/>
      <c r="G783" s="1"/>
      <c r="H783" s="1"/>
      <c r="I783" s="1"/>
    </row>
    <row r="784" spans="1:9" ht="12.75" customHeight="1">
      <c r="A784" s="1"/>
      <c r="B784" s="1"/>
      <c r="C784" s="1"/>
      <c r="D784" s="1"/>
      <c r="E784" s="1"/>
      <c r="F784" s="1"/>
      <c r="G784" s="1"/>
      <c r="H784" s="1"/>
      <c r="I784" s="1"/>
    </row>
    <row r="785" spans="1:9" ht="12.75" customHeight="1">
      <c r="A785" s="1"/>
      <c r="B785" s="1"/>
      <c r="C785" s="1"/>
      <c r="D785" s="1"/>
      <c r="E785" s="1"/>
      <c r="F785" s="1"/>
      <c r="G785" s="1"/>
      <c r="H785" s="1"/>
      <c r="I785" s="1"/>
    </row>
    <row r="786" spans="1:9" ht="12.75" customHeight="1">
      <c r="A786" s="1"/>
      <c r="B786" s="1"/>
      <c r="C786" s="1"/>
      <c r="D786" s="1"/>
      <c r="E786" s="1"/>
      <c r="F786" s="1"/>
      <c r="G786" s="1"/>
      <c r="H786" s="1"/>
      <c r="I786" s="1"/>
    </row>
    <row r="787" spans="1:9" ht="12.75" customHeight="1">
      <c r="A787" s="1"/>
      <c r="B787" s="1"/>
      <c r="C787" s="1"/>
      <c r="D787" s="1"/>
      <c r="E787" s="1"/>
      <c r="F787" s="1"/>
      <c r="G787" s="1"/>
      <c r="H787" s="1"/>
      <c r="I787" s="1"/>
    </row>
    <row r="788" spans="1:9" ht="12.75" customHeight="1">
      <c r="A788" s="1"/>
      <c r="B788" s="1"/>
      <c r="C788" s="1"/>
      <c r="D788" s="1"/>
      <c r="E788" s="1"/>
      <c r="F788" s="1"/>
      <c r="G788" s="1"/>
      <c r="H788" s="1"/>
      <c r="I788" s="1"/>
    </row>
    <row r="789" spans="1:9" ht="12.75" customHeight="1">
      <c r="A789" s="1"/>
      <c r="B789" s="1"/>
      <c r="C789" s="1"/>
      <c r="D789" s="1"/>
      <c r="E789" s="1"/>
      <c r="F789" s="1"/>
      <c r="G789" s="1"/>
      <c r="H789" s="1"/>
      <c r="I789" s="1"/>
    </row>
    <row r="790" spans="1:9" ht="12.75" customHeight="1">
      <c r="A790" s="1"/>
      <c r="B790" s="1"/>
      <c r="C790" s="1"/>
      <c r="D790" s="1"/>
      <c r="E790" s="1"/>
      <c r="F790" s="1"/>
      <c r="G790" s="1"/>
      <c r="H790" s="1"/>
      <c r="I790" s="1"/>
    </row>
    <row r="791" spans="1:9" ht="12.75" customHeight="1">
      <c r="A791" s="1"/>
      <c r="B791" s="1"/>
      <c r="C791" s="1"/>
      <c r="D791" s="1"/>
      <c r="E791" s="1"/>
      <c r="F791" s="1"/>
      <c r="G791" s="1"/>
      <c r="H791" s="1"/>
      <c r="I791" s="1"/>
    </row>
    <row r="792" spans="1:9" ht="12.75" customHeight="1">
      <c r="A792" s="1"/>
      <c r="B792" s="1"/>
      <c r="C792" s="1"/>
      <c r="D792" s="1"/>
      <c r="E792" s="1"/>
      <c r="F792" s="1"/>
      <c r="G792" s="1"/>
      <c r="H792" s="1"/>
      <c r="I792" s="1"/>
    </row>
    <row r="793" spans="1:9" ht="12.75" customHeight="1">
      <c r="A793" s="1"/>
      <c r="B793" s="1"/>
      <c r="C793" s="1"/>
      <c r="D793" s="1"/>
      <c r="E793" s="1"/>
      <c r="F793" s="1"/>
      <c r="G793" s="1"/>
      <c r="H793" s="1"/>
      <c r="I793" s="1"/>
    </row>
    <row r="794" spans="1:9" ht="12.75" customHeight="1">
      <c r="A794" s="1"/>
      <c r="B794" s="1"/>
      <c r="C794" s="1"/>
      <c r="D794" s="1"/>
      <c r="E794" s="1"/>
      <c r="F794" s="1"/>
      <c r="G794" s="1"/>
      <c r="H794" s="1"/>
      <c r="I794" s="1"/>
    </row>
    <row r="795" spans="1:9" ht="12.75" customHeight="1">
      <c r="A795" s="1"/>
      <c r="B795" s="1"/>
      <c r="C795" s="1"/>
      <c r="D795" s="1"/>
      <c r="E795" s="1"/>
      <c r="F795" s="1"/>
      <c r="G795" s="1"/>
      <c r="H795" s="1"/>
      <c r="I795" s="1"/>
    </row>
    <row r="796" spans="1:9" ht="12.75" customHeight="1">
      <c r="A796" s="1"/>
      <c r="B796" s="1"/>
      <c r="C796" s="1"/>
      <c r="D796" s="1"/>
      <c r="E796" s="1"/>
      <c r="F796" s="1"/>
      <c r="G796" s="1"/>
      <c r="H796" s="1"/>
      <c r="I796" s="1"/>
    </row>
    <row r="797" spans="1:9" ht="12.75" customHeight="1">
      <c r="A797" s="1"/>
      <c r="B797" s="1"/>
      <c r="C797" s="1"/>
      <c r="D797" s="1"/>
      <c r="E797" s="1"/>
      <c r="F797" s="1"/>
      <c r="G797" s="1"/>
      <c r="H797" s="1"/>
      <c r="I797" s="1"/>
    </row>
    <row r="798" spans="1:9" ht="12.75" customHeight="1">
      <c r="A798" s="1"/>
      <c r="B798" s="1"/>
      <c r="C798" s="1"/>
      <c r="D798" s="1"/>
      <c r="E798" s="1"/>
      <c r="F798" s="1"/>
      <c r="G798" s="1"/>
      <c r="H798" s="1"/>
      <c r="I798" s="1"/>
    </row>
    <row r="799" spans="1:9" ht="12.75" customHeight="1">
      <c r="A799" s="1"/>
      <c r="B799" s="1"/>
      <c r="C799" s="1"/>
      <c r="D799" s="1"/>
      <c r="E799" s="1"/>
      <c r="F799" s="1"/>
      <c r="G799" s="1"/>
      <c r="H799" s="1"/>
      <c r="I799" s="1"/>
    </row>
    <row r="800" spans="1:9" ht="12.75" customHeight="1">
      <c r="A800" s="1"/>
      <c r="B800" s="1"/>
      <c r="C800" s="1"/>
      <c r="D800" s="1"/>
      <c r="E800" s="1"/>
      <c r="F800" s="1"/>
      <c r="G800" s="1"/>
      <c r="H800" s="1"/>
      <c r="I800" s="1"/>
    </row>
    <row r="801" spans="1:9" ht="12.75" customHeight="1">
      <c r="A801" s="1"/>
      <c r="B801" s="1"/>
      <c r="C801" s="1"/>
      <c r="D801" s="1"/>
      <c r="E801" s="1"/>
      <c r="F801" s="1"/>
      <c r="G801" s="1"/>
      <c r="H801" s="1"/>
      <c r="I801" s="1"/>
    </row>
    <row r="802" spans="1:9" ht="12.75" customHeight="1">
      <c r="A802" s="1"/>
      <c r="B802" s="1"/>
      <c r="C802" s="1"/>
      <c r="D802" s="1"/>
      <c r="E802" s="1"/>
      <c r="F802" s="1"/>
      <c r="G802" s="1"/>
      <c r="H802" s="1"/>
      <c r="I802" s="1"/>
    </row>
    <row r="803" spans="1:9" ht="12.75" customHeight="1">
      <c r="A803" s="1"/>
      <c r="B803" s="1"/>
      <c r="C803" s="1"/>
      <c r="D803" s="1"/>
      <c r="E803" s="1"/>
      <c r="F803" s="1"/>
      <c r="G803" s="1"/>
      <c r="H803" s="1"/>
      <c r="I803" s="1"/>
    </row>
    <row r="804" spans="1:9" ht="12.75" customHeight="1">
      <c r="A804" s="1"/>
      <c r="B804" s="1"/>
      <c r="C804" s="1"/>
      <c r="D804" s="1"/>
      <c r="E804" s="1"/>
      <c r="F804" s="1"/>
      <c r="G804" s="1"/>
      <c r="H804" s="1"/>
      <c r="I804" s="1"/>
    </row>
    <row r="805" spans="1:9" ht="12.75" customHeight="1">
      <c r="A805" s="1"/>
      <c r="B805" s="1"/>
      <c r="C805" s="1"/>
      <c r="D805" s="1"/>
      <c r="E805" s="1"/>
      <c r="F805" s="1"/>
      <c r="G805" s="1"/>
      <c r="H805" s="1"/>
      <c r="I805" s="1"/>
    </row>
    <row r="806" spans="1:9" ht="12.75" customHeight="1">
      <c r="A806" s="1"/>
      <c r="B806" s="1"/>
      <c r="C806" s="1"/>
      <c r="D806" s="1"/>
      <c r="E806" s="1"/>
      <c r="F806" s="1"/>
      <c r="G806" s="1"/>
      <c r="H806" s="1"/>
      <c r="I806" s="1"/>
    </row>
    <row r="807" spans="1:9" ht="12.75" customHeight="1">
      <c r="A807" s="1"/>
      <c r="B807" s="1"/>
      <c r="C807" s="1"/>
      <c r="D807" s="1"/>
      <c r="E807" s="1"/>
      <c r="F807" s="1"/>
      <c r="G807" s="1"/>
      <c r="H807" s="1"/>
      <c r="I807" s="1"/>
    </row>
    <row r="808" spans="1:9" ht="12.75" customHeight="1">
      <c r="A808" s="1"/>
      <c r="B808" s="1"/>
      <c r="C808" s="1"/>
      <c r="D808" s="1"/>
      <c r="E808" s="1"/>
      <c r="F808" s="1"/>
      <c r="G808" s="1"/>
      <c r="H808" s="1"/>
      <c r="I808" s="1"/>
    </row>
    <row r="809" spans="1:9" ht="12.75" customHeight="1">
      <c r="A809" s="1"/>
      <c r="B809" s="1"/>
      <c r="C809" s="1"/>
      <c r="D809" s="1"/>
      <c r="E809" s="1"/>
      <c r="F809" s="1"/>
      <c r="G809" s="1"/>
      <c r="H809" s="1"/>
      <c r="I809" s="1"/>
    </row>
    <row r="810" spans="1:9" ht="12.75" customHeight="1">
      <c r="A810" s="1"/>
      <c r="B810" s="1"/>
      <c r="C810" s="1"/>
      <c r="D810" s="1"/>
      <c r="E810" s="1"/>
      <c r="F810" s="1"/>
      <c r="G810" s="1"/>
      <c r="H810" s="1"/>
      <c r="I810" s="1"/>
    </row>
    <row r="811" spans="1:9" ht="12.75" customHeight="1">
      <c r="A811" s="1"/>
      <c r="B811" s="1"/>
      <c r="C811" s="1"/>
      <c r="D811" s="1"/>
      <c r="E811" s="1"/>
      <c r="F811" s="1"/>
      <c r="G811" s="1"/>
      <c r="H811" s="1"/>
      <c r="I811" s="1"/>
    </row>
    <row r="812" spans="1:9" ht="12.75" customHeight="1">
      <c r="A812" s="1"/>
      <c r="B812" s="1"/>
      <c r="C812" s="1"/>
      <c r="D812" s="1"/>
      <c r="E812" s="1"/>
      <c r="F812" s="1"/>
      <c r="G812" s="1"/>
      <c r="H812" s="1"/>
      <c r="I812" s="1"/>
    </row>
    <row r="813" spans="1:9" ht="12.75" customHeight="1">
      <c r="A813" s="1"/>
      <c r="B813" s="1"/>
      <c r="C813" s="1"/>
      <c r="D813" s="1"/>
      <c r="E813" s="1"/>
      <c r="F813" s="1"/>
      <c r="G813" s="1"/>
      <c r="H813" s="1"/>
      <c r="I813" s="1"/>
    </row>
    <row r="814" spans="1:9" ht="12.75" customHeight="1">
      <c r="A814" s="1"/>
      <c r="B814" s="1"/>
      <c r="C814" s="1"/>
      <c r="D814" s="1"/>
      <c r="E814" s="1"/>
      <c r="F814" s="1"/>
      <c r="G814" s="1"/>
      <c r="H814" s="1"/>
      <c r="I814" s="1"/>
    </row>
    <row r="815" spans="1:9" ht="12.75" customHeight="1">
      <c r="A815" s="1"/>
      <c r="B815" s="1"/>
      <c r="C815" s="1"/>
      <c r="D815" s="1"/>
      <c r="E815" s="1"/>
      <c r="F815" s="1"/>
      <c r="G815" s="1"/>
      <c r="H815" s="1"/>
      <c r="I815" s="1"/>
    </row>
    <row r="816" spans="1:9" ht="12.75" customHeight="1">
      <c r="A816" s="1"/>
      <c r="B816" s="1"/>
      <c r="C816" s="1"/>
      <c r="D816" s="1"/>
      <c r="E816" s="1"/>
      <c r="F816" s="1"/>
      <c r="G816" s="1"/>
      <c r="H816" s="1"/>
      <c r="I816" s="1"/>
    </row>
    <row r="817" spans="1:9" ht="12.75" customHeight="1">
      <c r="A817" s="1"/>
      <c r="B817" s="1"/>
      <c r="C817" s="1"/>
      <c r="D817" s="1"/>
      <c r="E817" s="1"/>
      <c r="F817" s="1"/>
      <c r="G817" s="1"/>
      <c r="H817" s="1"/>
      <c r="I817" s="1"/>
    </row>
    <row r="818" spans="1:9" ht="12.75" customHeight="1">
      <c r="A818" s="1"/>
      <c r="B818" s="1"/>
      <c r="C818" s="1"/>
      <c r="D818" s="1"/>
      <c r="E818" s="1"/>
      <c r="F818" s="1"/>
      <c r="G818" s="1"/>
      <c r="H818" s="1"/>
      <c r="I818" s="1"/>
    </row>
    <row r="819" spans="1:9" ht="12.75" customHeight="1">
      <c r="A819" s="1"/>
      <c r="B819" s="1"/>
      <c r="C819" s="1"/>
      <c r="D819" s="1"/>
      <c r="E819" s="1"/>
      <c r="F819" s="1"/>
      <c r="G819" s="1"/>
      <c r="H819" s="1"/>
      <c r="I819" s="1"/>
    </row>
    <row r="820" spans="1:9" ht="12.75" customHeight="1">
      <c r="A820" s="1"/>
      <c r="B820" s="1"/>
      <c r="C820" s="1"/>
      <c r="D820" s="1"/>
      <c r="E820" s="1"/>
      <c r="F820" s="1"/>
      <c r="G820" s="1"/>
      <c r="H820" s="1"/>
      <c r="I820" s="1"/>
    </row>
    <row r="821" spans="1:9" ht="12.75" customHeight="1">
      <c r="A821" s="1"/>
      <c r="B821" s="1"/>
      <c r="C821" s="1"/>
      <c r="D821" s="1"/>
      <c r="E821" s="1"/>
      <c r="F821" s="1"/>
      <c r="G821" s="1"/>
      <c r="H821" s="1"/>
      <c r="I821" s="1"/>
    </row>
    <row r="822" spans="1:9" ht="12.75" customHeight="1">
      <c r="A822" s="1"/>
      <c r="B822" s="1"/>
      <c r="C822" s="1"/>
      <c r="D822" s="1"/>
      <c r="E822" s="1"/>
      <c r="F822" s="1"/>
      <c r="G822" s="1"/>
      <c r="H822" s="1"/>
      <c r="I822" s="1"/>
    </row>
    <row r="823" spans="1:9" ht="12.75" customHeight="1">
      <c r="A823" s="1"/>
      <c r="B823" s="1"/>
      <c r="C823" s="1"/>
      <c r="D823" s="1"/>
      <c r="E823" s="1"/>
      <c r="F823" s="1"/>
      <c r="G823" s="1"/>
      <c r="H823" s="1"/>
      <c r="I823" s="1"/>
    </row>
    <row r="824" spans="1:9" ht="12.75" customHeight="1">
      <c r="A824" s="1"/>
      <c r="B824" s="1"/>
      <c r="C824" s="1"/>
      <c r="D824" s="1"/>
      <c r="E824" s="1"/>
      <c r="F824" s="1"/>
      <c r="G824" s="1"/>
      <c r="H824" s="1"/>
      <c r="I824" s="1"/>
    </row>
    <row r="825" spans="1:9" ht="12.75" customHeight="1">
      <c r="A825" s="1"/>
      <c r="B825" s="1"/>
      <c r="C825" s="1"/>
      <c r="D825" s="1"/>
      <c r="E825" s="1"/>
      <c r="F825" s="1"/>
      <c r="G825" s="1"/>
      <c r="H825" s="1"/>
      <c r="I825" s="1"/>
    </row>
    <row r="826" spans="1:9" ht="12.75" customHeight="1">
      <c r="A826" s="1"/>
      <c r="B826" s="1"/>
      <c r="C826" s="1"/>
      <c r="D826" s="1"/>
      <c r="E826" s="1"/>
      <c r="F826" s="1"/>
      <c r="G826" s="1"/>
      <c r="H826" s="1"/>
      <c r="I826" s="1"/>
    </row>
    <row r="827" spans="1:9" ht="12.75" customHeight="1">
      <c r="A827" s="1"/>
      <c r="B827" s="1"/>
      <c r="C827" s="1"/>
      <c r="D827" s="1"/>
      <c r="E827" s="1"/>
      <c r="F827" s="1"/>
      <c r="G827" s="1"/>
      <c r="H827" s="1"/>
      <c r="I827" s="1"/>
    </row>
    <row r="828" spans="1:9" ht="12.75" customHeight="1">
      <c r="A828" s="1"/>
      <c r="B828" s="1"/>
      <c r="C828" s="1"/>
      <c r="D828" s="1"/>
      <c r="E828" s="1"/>
      <c r="F828" s="1"/>
      <c r="G828" s="1"/>
      <c r="H828" s="1"/>
      <c r="I828" s="1"/>
    </row>
    <row r="829" spans="1:9" ht="12.75" customHeight="1">
      <c r="A829" s="1"/>
      <c r="B829" s="1"/>
      <c r="C829" s="1"/>
      <c r="D829" s="1"/>
      <c r="E829" s="1"/>
      <c r="F829" s="1"/>
      <c r="G829" s="1"/>
      <c r="H829" s="1"/>
      <c r="I829" s="1"/>
    </row>
    <row r="830" spans="1:9" ht="12.75" customHeight="1">
      <c r="A830" s="1"/>
      <c r="B830" s="1"/>
      <c r="C830" s="1"/>
      <c r="D830" s="1"/>
      <c r="E830" s="1"/>
      <c r="F830" s="1"/>
      <c r="G830" s="1"/>
      <c r="H830" s="1"/>
      <c r="I830" s="1"/>
    </row>
    <row r="831" spans="1:9" ht="12.75" customHeight="1">
      <c r="A831" s="1"/>
      <c r="B831" s="1"/>
      <c r="C831" s="1"/>
      <c r="D831" s="1"/>
      <c r="E831" s="1"/>
      <c r="F831" s="1"/>
      <c r="G831" s="1"/>
      <c r="H831" s="1"/>
      <c r="I831" s="1"/>
    </row>
    <row r="832" spans="1:9" ht="12.75" customHeight="1">
      <c r="A832" s="1"/>
      <c r="B832" s="1"/>
      <c r="C832" s="1"/>
      <c r="D832" s="1"/>
      <c r="E832" s="1"/>
      <c r="F832" s="1"/>
      <c r="G832" s="1"/>
      <c r="H832" s="1"/>
      <c r="I832" s="1"/>
    </row>
    <row r="833" spans="1:9" ht="12.75" customHeight="1">
      <c r="A833" s="1"/>
      <c r="B833" s="1"/>
      <c r="C833" s="1"/>
      <c r="D833" s="1"/>
      <c r="E833" s="1"/>
      <c r="F833" s="1"/>
      <c r="G833" s="1"/>
      <c r="H833" s="1"/>
      <c r="I833" s="1"/>
    </row>
    <row r="834" spans="1:9" ht="12.75" customHeight="1">
      <c r="A834" s="1"/>
      <c r="B834" s="1"/>
      <c r="C834" s="1"/>
      <c r="D834" s="1"/>
      <c r="E834" s="1"/>
      <c r="F834" s="1"/>
      <c r="G834" s="1"/>
      <c r="H834" s="1"/>
      <c r="I834" s="1"/>
    </row>
    <row r="835" spans="1:9" ht="12.75" customHeight="1">
      <c r="A835" s="1"/>
      <c r="B835" s="1"/>
      <c r="C835" s="1"/>
      <c r="D835" s="1"/>
      <c r="E835" s="1"/>
      <c r="F835" s="1"/>
      <c r="G835" s="1"/>
      <c r="H835" s="1"/>
      <c r="I835" s="1"/>
    </row>
    <row r="836" spans="1:9" ht="12.75" customHeight="1">
      <c r="A836" s="1"/>
      <c r="B836" s="1"/>
      <c r="C836" s="1"/>
      <c r="D836" s="1"/>
      <c r="E836" s="1"/>
      <c r="F836" s="1"/>
      <c r="G836" s="1"/>
      <c r="H836" s="1"/>
      <c r="I836" s="1"/>
    </row>
    <row r="837" spans="1:9" ht="12.75" customHeight="1">
      <c r="A837" s="1"/>
      <c r="B837" s="1"/>
      <c r="C837" s="1"/>
      <c r="D837" s="1"/>
      <c r="E837" s="1"/>
      <c r="F837" s="1"/>
      <c r="G837" s="1"/>
      <c r="H837" s="1"/>
      <c r="I837" s="1"/>
    </row>
    <row r="838" spans="1:9" ht="12.75" customHeight="1">
      <c r="A838" s="1"/>
      <c r="B838" s="1"/>
      <c r="C838" s="1"/>
      <c r="D838" s="1"/>
      <c r="E838" s="1"/>
      <c r="F838" s="1"/>
      <c r="G838" s="1"/>
      <c r="H838" s="1"/>
      <c r="I838" s="1"/>
    </row>
    <row r="839" spans="1:9" ht="12.75" customHeight="1">
      <c r="A839" s="1"/>
      <c r="B839" s="1"/>
      <c r="C839" s="1"/>
      <c r="D839" s="1"/>
      <c r="E839" s="1"/>
      <c r="F839" s="1"/>
      <c r="G839" s="1"/>
      <c r="H839" s="1"/>
      <c r="I839" s="1"/>
    </row>
    <row r="840" spans="1:9" ht="12.75" customHeight="1">
      <c r="A840" s="1"/>
      <c r="B840" s="1"/>
      <c r="C840" s="1"/>
      <c r="D840" s="1"/>
      <c r="E840" s="1"/>
      <c r="F840" s="1"/>
      <c r="G840" s="1"/>
      <c r="H840" s="1"/>
      <c r="I840" s="1"/>
    </row>
    <row r="841" spans="1:9" ht="12.75" customHeight="1">
      <c r="A841" s="1"/>
      <c r="B841" s="1"/>
      <c r="C841" s="1"/>
      <c r="D841" s="1"/>
      <c r="E841" s="1"/>
      <c r="F841" s="1"/>
      <c r="G841" s="1"/>
      <c r="H841" s="1"/>
      <c r="I841" s="1"/>
    </row>
    <row r="842" spans="1:9" ht="12.75" customHeight="1">
      <c r="A842" s="1"/>
      <c r="B842" s="1"/>
      <c r="C842" s="1"/>
      <c r="D842" s="1"/>
      <c r="E842" s="1"/>
      <c r="F842" s="1"/>
      <c r="G842" s="1"/>
      <c r="H842" s="1"/>
      <c r="I842" s="1"/>
    </row>
    <row r="843" spans="1:9" ht="12.75" customHeight="1">
      <c r="A843" s="1"/>
      <c r="B843" s="1"/>
      <c r="C843" s="1"/>
      <c r="D843" s="1"/>
      <c r="E843" s="1"/>
      <c r="F843" s="1"/>
      <c r="G843" s="1"/>
      <c r="H843" s="1"/>
      <c r="I843" s="1"/>
    </row>
    <row r="844" spans="1:9" ht="12.75" customHeight="1">
      <c r="A844" s="1"/>
      <c r="B844" s="1"/>
      <c r="C844" s="1"/>
      <c r="D844" s="1"/>
      <c r="E844" s="1"/>
      <c r="F844" s="1"/>
      <c r="G844" s="1"/>
      <c r="H844" s="1"/>
      <c r="I844" s="1"/>
    </row>
    <row r="845" spans="1:9" ht="12.75" customHeight="1">
      <c r="A845" s="1"/>
      <c r="B845" s="1"/>
      <c r="C845" s="1"/>
      <c r="D845" s="1"/>
      <c r="E845" s="1"/>
      <c r="F845" s="1"/>
      <c r="G845" s="1"/>
      <c r="H845" s="1"/>
      <c r="I845" s="1"/>
    </row>
    <row r="846" spans="1:9" ht="12.75" customHeight="1">
      <c r="A846" s="1"/>
      <c r="B846" s="1"/>
      <c r="C846" s="1"/>
      <c r="D846" s="1"/>
      <c r="E846" s="1"/>
      <c r="F846" s="1"/>
      <c r="G846" s="1"/>
      <c r="H846" s="1"/>
      <c r="I846" s="1"/>
    </row>
    <row r="847" spans="1:9" ht="12.75" customHeight="1">
      <c r="A847" s="1"/>
      <c r="B847" s="1"/>
      <c r="C847" s="1"/>
      <c r="D847" s="1"/>
      <c r="E847" s="1"/>
      <c r="F847" s="1"/>
      <c r="G847" s="1"/>
      <c r="H847" s="1"/>
      <c r="I847" s="1"/>
    </row>
    <row r="848" spans="1:9" ht="12.75" customHeight="1">
      <c r="A848" s="1"/>
      <c r="B848" s="1"/>
      <c r="C848" s="1"/>
      <c r="D848" s="1"/>
      <c r="E848" s="1"/>
      <c r="F848" s="1"/>
      <c r="G848" s="1"/>
      <c r="H848" s="1"/>
      <c r="I848" s="1"/>
    </row>
    <row r="849" spans="1:9" ht="12.75" customHeight="1">
      <c r="A849" s="1"/>
      <c r="B849" s="1"/>
      <c r="C849" s="1"/>
      <c r="D849" s="1"/>
      <c r="E849" s="1"/>
      <c r="F849" s="1"/>
      <c r="G849" s="1"/>
      <c r="H849" s="1"/>
      <c r="I849" s="1"/>
    </row>
    <row r="850" spans="1:9" ht="12.75" customHeight="1">
      <c r="A850" s="1"/>
      <c r="B850" s="1"/>
      <c r="C850" s="1"/>
      <c r="D850" s="1"/>
      <c r="E850" s="1"/>
      <c r="F850" s="1"/>
      <c r="G850" s="1"/>
      <c r="H850" s="1"/>
      <c r="I850" s="1"/>
    </row>
    <row r="851" spans="1:9" ht="12.75" customHeight="1">
      <c r="A851" s="1"/>
      <c r="B851" s="1"/>
      <c r="C851" s="1"/>
      <c r="D851" s="1"/>
      <c r="E851" s="1"/>
      <c r="F851" s="1"/>
      <c r="G851" s="1"/>
      <c r="H851" s="1"/>
      <c r="I851" s="1"/>
    </row>
    <row r="852" spans="1:9" ht="12.75" customHeight="1">
      <c r="A852" s="1"/>
      <c r="B852" s="1"/>
      <c r="C852" s="1"/>
      <c r="D852" s="1"/>
      <c r="E852" s="1"/>
      <c r="F852" s="1"/>
      <c r="G852" s="1"/>
      <c r="H852" s="1"/>
      <c r="I852" s="1"/>
    </row>
    <row r="853" spans="1:9" ht="12.75" customHeight="1">
      <c r="A853" s="1"/>
      <c r="B853" s="1"/>
      <c r="C853" s="1"/>
      <c r="D853" s="1"/>
      <c r="E853" s="1"/>
      <c r="F853" s="1"/>
      <c r="G853" s="1"/>
      <c r="H853" s="1"/>
      <c r="I853" s="1"/>
    </row>
    <row r="854" spans="1:9" ht="12.75" customHeight="1">
      <c r="A854" s="1"/>
      <c r="B854" s="1"/>
      <c r="C854" s="1"/>
      <c r="D854" s="1"/>
      <c r="E854" s="1"/>
      <c r="F854" s="1"/>
      <c r="G854" s="1"/>
      <c r="H854" s="1"/>
      <c r="I854" s="1"/>
    </row>
    <row r="855" spans="1:9" ht="12.75" customHeight="1">
      <c r="A855" s="1"/>
      <c r="B855" s="1"/>
      <c r="C855" s="1"/>
      <c r="D855" s="1"/>
      <c r="E855" s="1"/>
      <c r="F855" s="1"/>
      <c r="G855" s="1"/>
      <c r="H855" s="1"/>
      <c r="I855" s="1"/>
    </row>
    <row r="856" spans="1:9" ht="12.75" customHeight="1">
      <c r="A856" s="1"/>
      <c r="B856" s="1"/>
      <c r="C856" s="1"/>
      <c r="D856" s="1"/>
      <c r="E856" s="1"/>
      <c r="F856" s="1"/>
      <c r="G856" s="1"/>
      <c r="H856" s="1"/>
      <c r="I856" s="1"/>
    </row>
    <row r="857" spans="1:9" ht="12.75" customHeight="1">
      <c r="A857" s="1"/>
      <c r="B857" s="1"/>
      <c r="C857" s="1"/>
      <c r="D857" s="1"/>
      <c r="E857" s="1"/>
      <c r="F857" s="1"/>
      <c r="G857" s="1"/>
      <c r="H857" s="1"/>
      <c r="I857" s="1"/>
    </row>
    <row r="858" spans="1:9" ht="12.75" customHeight="1">
      <c r="A858" s="1"/>
      <c r="B858" s="1"/>
      <c r="C858" s="1"/>
      <c r="D858" s="1"/>
      <c r="E858" s="1"/>
      <c r="F858" s="1"/>
      <c r="G858" s="1"/>
      <c r="H858" s="1"/>
      <c r="I858" s="1"/>
    </row>
    <row r="859" spans="1:9" ht="12.75" customHeight="1">
      <c r="A859" s="1"/>
      <c r="B859" s="1"/>
      <c r="C859" s="1"/>
      <c r="D859" s="1"/>
      <c r="E859" s="1"/>
      <c r="F859" s="1"/>
      <c r="G859" s="1"/>
      <c r="H859" s="1"/>
      <c r="I859" s="1"/>
    </row>
    <row r="860" spans="1:9" ht="12.75" customHeight="1">
      <c r="A860" s="1"/>
      <c r="B860" s="1"/>
      <c r="C860" s="1"/>
      <c r="D860" s="1"/>
      <c r="E860" s="1"/>
      <c r="F860" s="1"/>
      <c r="G860" s="1"/>
      <c r="H860" s="1"/>
      <c r="I860" s="1"/>
    </row>
    <row r="861" spans="1:9" ht="12.75" customHeight="1">
      <c r="A861" s="1"/>
      <c r="B861" s="1"/>
      <c r="C861" s="1"/>
      <c r="D861" s="1"/>
      <c r="E861" s="1"/>
      <c r="F861" s="1"/>
      <c r="G861" s="1"/>
      <c r="H861" s="1"/>
      <c r="I861" s="1"/>
    </row>
    <row r="862" spans="1:9" ht="12.75" customHeight="1">
      <c r="A862" s="1"/>
      <c r="B862" s="1"/>
      <c r="C862" s="1"/>
      <c r="D862" s="1"/>
      <c r="E862" s="1"/>
      <c r="F862" s="1"/>
      <c r="G862" s="1"/>
      <c r="H862" s="1"/>
      <c r="I862" s="1"/>
    </row>
    <row r="863" spans="1:9" ht="12.75" customHeight="1">
      <c r="A863" s="1"/>
      <c r="B863" s="1"/>
      <c r="C863" s="1"/>
      <c r="D863" s="1"/>
      <c r="E863" s="1"/>
      <c r="F863" s="1"/>
      <c r="G863" s="1"/>
      <c r="H863" s="1"/>
      <c r="I863" s="1"/>
    </row>
    <row r="864" spans="1:9" ht="12.75" customHeight="1">
      <c r="A864" s="1"/>
      <c r="B864" s="1"/>
      <c r="C864" s="1"/>
      <c r="D864" s="1"/>
      <c r="E864" s="1"/>
      <c r="F864" s="1"/>
      <c r="G864" s="1"/>
      <c r="H864" s="1"/>
      <c r="I864" s="1"/>
    </row>
    <row r="865" spans="1:9" ht="12.75" customHeight="1">
      <c r="A865" s="1"/>
      <c r="B865" s="1"/>
      <c r="C865" s="1"/>
      <c r="D865" s="1"/>
      <c r="E865" s="1"/>
      <c r="F865" s="1"/>
      <c r="G865" s="1"/>
      <c r="H865" s="1"/>
      <c r="I865" s="1"/>
    </row>
    <row r="866" spans="1:9" ht="12.75" customHeight="1">
      <c r="A866" s="1"/>
      <c r="B866" s="1"/>
      <c r="C866" s="1"/>
      <c r="D866" s="1"/>
      <c r="E866" s="1"/>
      <c r="F866" s="1"/>
      <c r="G866" s="1"/>
      <c r="H866" s="1"/>
      <c r="I866" s="1"/>
    </row>
    <row r="867" spans="1:9" ht="12.75" customHeight="1">
      <c r="A867" s="1"/>
      <c r="B867" s="1"/>
      <c r="C867" s="1"/>
      <c r="D867" s="1"/>
      <c r="E867" s="1"/>
      <c r="F867" s="1"/>
      <c r="G867" s="1"/>
      <c r="H867" s="1"/>
      <c r="I867" s="1"/>
    </row>
    <row r="868" spans="1:9" ht="12.75" customHeight="1">
      <c r="A868" s="1"/>
      <c r="B868" s="1"/>
      <c r="C868" s="1"/>
      <c r="D868" s="1"/>
      <c r="E868" s="1"/>
      <c r="F868" s="1"/>
      <c r="G868" s="1"/>
      <c r="H868" s="1"/>
      <c r="I868" s="1"/>
    </row>
    <row r="869" spans="1:9" ht="12.75" customHeight="1">
      <c r="A869" s="1"/>
      <c r="B869" s="1"/>
      <c r="C869" s="1"/>
      <c r="D869" s="1"/>
      <c r="E869" s="1"/>
      <c r="F869" s="1"/>
      <c r="G869" s="1"/>
      <c r="H869" s="1"/>
      <c r="I869" s="1"/>
    </row>
    <row r="870" spans="1:9" ht="12.75" customHeight="1">
      <c r="A870" s="1"/>
      <c r="B870" s="1"/>
      <c r="C870" s="1"/>
      <c r="D870" s="1"/>
      <c r="E870" s="1"/>
      <c r="F870" s="1"/>
      <c r="G870" s="1"/>
      <c r="H870" s="1"/>
      <c r="I870" s="1"/>
    </row>
    <row r="871" spans="1:9" ht="12.75" customHeight="1">
      <c r="A871" s="1"/>
      <c r="B871" s="1"/>
      <c r="C871" s="1"/>
      <c r="D871" s="1"/>
      <c r="E871" s="1"/>
      <c r="F871" s="1"/>
      <c r="G871" s="1"/>
      <c r="H871" s="1"/>
      <c r="I871" s="1"/>
    </row>
    <row r="872" spans="1:9" ht="12.75" customHeight="1">
      <c r="A872" s="1"/>
      <c r="B872" s="1"/>
      <c r="C872" s="1"/>
      <c r="D872" s="1"/>
      <c r="E872" s="1"/>
      <c r="F872" s="1"/>
      <c r="G872" s="1"/>
      <c r="H872" s="1"/>
      <c r="I872" s="1"/>
    </row>
    <row r="873" spans="1:9" ht="12.75" customHeight="1">
      <c r="A873" s="1"/>
      <c r="B873" s="1"/>
      <c r="C873" s="1"/>
      <c r="D873" s="1"/>
      <c r="E873" s="1"/>
      <c r="F873" s="1"/>
      <c r="G873" s="1"/>
      <c r="H873" s="1"/>
      <c r="I873" s="1"/>
    </row>
    <row r="874" spans="1:9" ht="12.75" customHeight="1">
      <c r="A874" s="1"/>
      <c r="B874" s="1"/>
      <c r="C874" s="1"/>
      <c r="D874" s="1"/>
      <c r="E874" s="1"/>
      <c r="F874" s="1"/>
      <c r="G874" s="1"/>
      <c r="H874" s="1"/>
      <c r="I874" s="1"/>
    </row>
    <row r="875" spans="1:9" ht="12.75" customHeight="1">
      <c r="A875" s="1"/>
      <c r="B875" s="1"/>
      <c r="C875" s="1"/>
      <c r="D875" s="1"/>
      <c r="E875" s="1"/>
      <c r="F875" s="1"/>
      <c r="G875" s="1"/>
      <c r="H875" s="1"/>
      <c r="I875" s="1"/>
    </row>
    <row r="876" spans="1:9" ht="12.75" customHeight="1">
      <c r="A876" s="1"/>
      <c r="B876" s="1"/>
      <c r="C876" s="1"/>
      <c r="D876" s="1"/>
      <c r="E876" s="1"/>
      <c r="F876" s="1"/>
      <c r="G876" s="1"/>
      <c r="H876" s="1"/>
      <c r="I876" s="1"/>
    </row>
    <row r="877" spans="1:9" ht="12.75" customHeight="1">
      <c r="A877" s="1"/>
      <c r="B877" s="1"/>
      <c r="C877" s="1"/>
      <c r="D877" s="1"/>
      <c r="E877" s="1"/>
      <c r="F877" s="1"/>
      <c r="G877" s="1"/>
      <c r="H877" s="1"/>
      <c r="I877" s="1"/>
    </row>
    <row r="878" spans="1:9" ht="12.75" customHeight="1">
      <c r="A878" s="1"/>
      <c r="B878" s="1"/>
      <c r="C878" s="1"/>
      <c r="D878" s="1"/>
      <c r="E878" s="1"/>
      <c r="F878" s="1"/>
      <c r="G878" s="1"/>
      <c r="H878" s="1"/>
      <c r="I878" s="1"/>
    </row>
    <row r="879" spans="1:9" ht="12.75" customHeight="1">
      <c r="A879" s="1"/>
      <c r="B879" s="1"/>
      <c r="C879" s="1"/>
      <c r="D879" s="1"/>
      <c r="E879" s="1"/>
      <c r="F879" s="1"/>
      <c r="G879" s="1"/>
      <c r="H879" s="1"/>
      <c r="I879" s="1"/>
    </row>
    <row r="880" spans="1:9" ht="12.75" customHeight="1">
      <c r="A880" s="1"/>
      <c r="B880" s="1"/>
      <c r="C880" s="1"/>
      <c r="D880" s="1"/>
      <c r="E880" s="1"/>
      <c r="F880" s="1"/>
      <c r="G880" s="1"/>
      <c r="H880" s="1"/>
      <c r="I880" s="1"/>
    </row>
    <row r="881" spans="1:9" ht="12.75" customHeight="1">
      <c r="A881" s="1"/>
      <c r="B881" s="1"/>
      <c r="C881" s="1"/>
      <c r="D881" s="1"/>
      <c r="E881" s="1"/>
      <c r="F881" s="1"/>
      <c r="G881" s="1"/>
      <c r="H881" s="1"/>
      <c r="I881" s="1"/>
    </row>
    <row r="882" spans="1:9" ht="12.75" customHeight="1">
      <c r="A882" s="1"/>
      <c r="B882" s="1"/>
      <c r="C882" s="1"/>
      <c r="D882" s="1"/>
      <c r="E882" s="1"/>
      <c r="F882" s="1"/>
      <c r="G882" s="1"/>
      <c r="H882" s="1"/>
      <c r="I882" s="1"/>
    </row>
    <row r="883" spans="1:9" ht="12.75" customHeight="1">
      <c r="A883" s="1"/>
      <c r="B883" s="1"/>
      <c r="C883" s="1"/>
      <c r="D883" s="1"/>
      <c r="E883" s="1"/>
      <c r="F883" s="1"/>
      <c r="G883" s="1"/>
      <c r="H883" s="1"/>
      <c r="I883" s="1"/>
    </row>
    <row r="884" spans="1:9" ht="12.75" customHeight="1">
      <c r="A884" s="1"/>
      <c r="B884" s="1"/>
      <c r="C884" s="1"/>
      <c r="D884" s="1"/>
      <c r="E884" s="1"/>
      <c r="F884" s="1"/>
      <c r="G884" s="1"/>
      <c r="H884" s="1"/>
      <c r="I884" s="1"/>
    </row>
    <row r="885" spans="1:9" ht="12.75" customHeight="1">
      <c r="A885" s="1"/>
      <c r="B885" s="1"/>
      <c r="C885" s="1"/>
      <c r="D885" s="1"/>
      <c r="E885" s="1"/>
      <c r="F885" s="1"/>
      <c r="G885" s="1"/>
      <c r="H885" s="1"/>
      <c r="I885" s="1"/>
    </row>
    <row r="886" spans="1:9" ht="12.75" customHeight="1">
      <c r="A886" s="1"/>
      <c r="B886" s="1"/>
      <c r="C886" s="1"/>
      <c r="D886" s="1"/>
      <c r="E886" s="1"/>
      <c r="F886" s="1"/>
      <c r="G886" s="1"/>
      <c r="H886" s="1"/>
      <c r="I886" s="1"/>
    </row>
    <row r="887" spans="1:9" ht="12.75" customHeight="1">
      <c r="A887" s="1"/>
      <c r="B887" s="1"/>
      <c r="C887" s="1"/>
      <c r="D887" s="1"/>
      <c r="E887" s="1"/>
      <c r="F887" s="1"/>
      <c r="G887" s="1"/>
      <c r="H887" s="1"/>
      <c r="I887" s="1"/>
    </row>
    <row r="888" spans="1:9" ht="12.75" customHeight="1">
      <c r="A888" s="1"/>
      <c r="B888" s="1"/>
      <c r="C888" s="1"/>
      <c r="D888" s="1"/>
      <c r="E888" s="1"/>
      <c r="F888" s="1"/>
      <c r="G888" s="1"/>
      <c r="H888" s="1"/>
      <c r="I888" s="1"/>
    </row>
    <row r="889" spans="1:9" ht="12.75" customHeight="1">
      <c r="A889" s="1"/>
      <c r="B889" s="1"/>
      <c r="C889" s="1"/>
      <c r="D889" s="1"/>
      <c r="E889" s="1"/>
      <c r="F889" s="1"/>
      <c r="G889" s="1"/>
      <c r="H889" s="1"/>
      <c r="I889" s="1"/>
    </row>
    <row r="890" spans="1:9" ht="12.75" customHeight="1">
      <c r="A890" s="1"/>
      <c r="B890" s="1"/>
      <c r="C890" s="1"/>
      <c r="D890" s="1"/>
      <c r="E890" s="1"/>
      <c r="F890" s="1"/>
      <c r="G890" s="1"/>
      <c r="H890" s="1"/>
      <c r="I890" s="1"/>
    </row>
    <row r="891" spans="1:9" ht="12.75" customHeight="1">
      <c r="A891" s="1"/>
      <c r="B891" s="1"/>
      <c r="C891" s="1"/>
      <c r="D891" s="1"/>
      <c r="E891" s="1"/>
      <c r="F891" s="1"/>
      <c r="G891" s="1"/>
      <c r="H891" s="1"/>
      <c r="I891" s="1"/>
    </row>
    <row r="892" spans="1:9" ht="12.75" customHeight="1">
      <c r="A892" s="1"/>
      <c r="B892" s="1"/>
      <c r="C892" s="1"/>
      <c r="D892" s="1"/>
      <c r="E892" s="1"/>
      <c r="F892" s="1"/>
      <c r="G892" s="1"/>
      <c r="H892" s="1"/>
      <c r="I892" s="1"/>
    </row>
    <row r="893" spans="1:9" ht="12.75" customHeight="1">
      <c r="A893" s="1"/>
      <c r="B893" s="1"/>
      <c r="C893" s="1"/>
      <c r="D893" s="1"/>
      <c r="E893" s="1"/>
      <c r="F893" s="1"/>
      <c r="G893" s="1"/>
      <c r="H893" s="1"/>
      <c r="I893" s="1"/>
    </row>
    <row r="894" spans="1:9" ht="12.75" customHeight="1">
      <c r="A894" s="1"/>
      <c r="B894" s="1"/>
      <c r="C894" s="1"/>
      <c r="D894" s="1"/>
      <c r="E894" s="1"/>
      <c r="F894" s="1"/>
      <c r="G894" s="1"/>
      <c r="H894" s="1"/>
      <c r="I894" s="1"/>
    </row>
    <row r="895" spans="1:9" ht="12.75" customHeight="1">
      <c r="A895" s="1"/>
      <c r="B895" s="1"/>
      <c r="C895" s="1"/>
      <c r="D895" s="1"/>
      <c r="E895" s="1"/>
      <c r="F895" s="1"/>
      <c r="G895" s="1"/>
      <c r="H895" s="1"/>
      <c r="I895" s="1"/>
    </row>
    <row r="896" spans="1:9" ht="12.75" customHeight="1">
      <c r="A896" s="1"/>
      <c r="B896" s="1"/>
      <c r="C896" s="1"/>
      <c r="D896" s="1"/>
      <c r="E896" s="1"/>
      <c r="F896" s="1"/>
      <c r="G896" s="1"/>
      <c r="H896" s="1"/>
      <c r="I896" s="1"/>
    </row>
    <row r="897" spans="1:9" ht="12.75" customHeight="1">
      <c r="A897" s="1"/>
      <c r="B897" s="1"/>
      <c r="C897" s="1"/>
      <c r="D897" s="1"/>
      <c r="E897" s="1"/>
      <c r="F897" s="1"/>
      <c r="G897" s="1"/>
      <c r="H897" s="1"/>
      <c r="I897" s="1"/>
    </row>
    <row r="898" spans="1:9" ht="12.75" customHeight="1">
      <c r="A898" s="1"/>
      <c r="B898" s="1"/>
      <c r="C898" s="1"/>
      <c r="D898" s="1"/>
      <c r="E898" s="1"/>
      <c r="F898" s="1"/>
      <c r="G898" s="1"/>
      <c r="H898" s="1"/>
      <c r="I898" s="1"/>
    </row>
    <row r="899" spans="1:9" ht="12.75" customHeight="1">
      <c r="A899" s="1"/>
      <c r="B899" s="1"/>
      <c r="C899" s="1"/>
      <c r="D899" s="1"/>
      <c r="E899" s="1"/>
      <c r="F899" s="1"/>
      <c r="G899" s="1"/>
      <c r="H899" s="1"/>
      <c r="I899" s="1"/>
    </row>
    <row r="900" spans="1:9" ht="12.75" customHeight="1">
      <c r="A900" s="1"/>
      <c r="B900" s="1"/>
      <c r="C900" s="1"/>
      <c r="D900" s="1"/>
      <c r="E900" s="1"/>
      <c r="F900" s="1"/>
      <c r="G900" s="1"/>
      <c r="H900" s="1"/>
      <c r="I900" s="1"/>
    </row>
    <row r="901" spans="1:9" ht="12.75" customHeight="1">
      <c r="A901" s="1"/>
      <c r="B901" s="1"/>
      <c r="C901" s="1"/>
      <c r="D901" s="1"/>
      <c r="E901" s="1"/>
      <c r="F901" s="1"/>
      <c r="G901" s="1"/>
      <c r="H901" s="1"/>
      <c r="I901" s="1"/>
    </row>
    <row r="902" spans="1:9" ht="12.75" customHeight="1">
      <c r="A902" s="1"/>
      <c r="B902" s="1"/>
      <c r="C902" s="1"/>
      <c r="D902" s="1"/>
      <c r="E902" s="1"/>
      <c r="F902" s="1"/>
      <c r="G902" s="1"/>
      <c r="H902" s="1"/>
      <c r="I902" s="1"/>
    </row>
    <row r="903" spans="1:9" ht="12.75" customHeight="1">
      <c r="A903" s="1"/>
      <c r="B903" s="1"/>
      <c r="C903" s="1"/>
      <c r="D903" s="1"/>
      <c r="E903" s="1"/>
      <c r="F903" s="1"/>
      <c r="G903" s="1"/>
      <c r="H903" s="1"/>
      <c r="I903" s="1"/>
    </row>
    <row r="904" spans="1:9" ht="12.75" customHeight="1">
      <c r="A904" s="1"/>
      <c r="B904" s="1"/>
      <c r="C904" s="1"/>
      <c r="D904" s="1"/>
      <c r="E904" s="1"/>
      <c r="F904" s="1"/>
      <c r="G904" s="1"/>
      <c r="H904" s="1"/>
      <c r="I904" s="1"/>
    </row>
    <row r="905" spans="1:9" ht="12.75" customHeight="1">
      <c r="A905" s="1"/>
      <c r="B905" s="1"/>
      <c r="C905" s="1"/>
      <c r="D905" s="1"/>
      <c r="E905" s="1"/>
      <c r="F905" s="1"/>
      <c r="G905" s="1"/>
      <c r="H905" s="1"/>
      <c r="I905" s="1"/>
    </row>
    <row r="906" spans="1:9" ht="12.75" customHeight="1">
      <c r="A906" s="1"/>
      <c r="B906" s="1"/>
      <c r="C906" s="1"/>
      <c r="D906" s="1"/>
      <c r="E906" s="1"/>
      <c r="F906" s="1"/>
      <c r="G906" s="1"/>
      <c r="H906" s="1"/>
      <c r="I906" s="1"/>
    </row>
    <row r="907" spans="1:9" ht="12.75" customHeight="1">
      <c r="A907" s="1"/>
      <c r="B907" s="1"/>
      <c r="C907" s="1"/>
      <c r="D907" s="1"/>
      <c r="E907" s="1"/>
      <c r="F907" s="1"/>
      <c r="G907" s="1"/>
      <c r="H907" s="1"/>
      <c r="I907" s="1"/>
    </row>
    <row r="908" spans="1:9" ht="12.75" customHeight="1">
      <c r="A908" s="1"/>
      <c r="B908" s="1"/>
      <c r="C908" s="1"/>
      <c r="D908" s="1"/>
      <c r="E908" s="1"/>
      <c r="F908" s="1"/>
      <c r="G908" s="1"/>
      <c r="H908" s="1"/>
      <c r="I908" s="1"/>
    </row>
    <row r="909" spans="1:9" ht="12.75" customHeight="1">
      <c r="A909" s="1"/>
      <c r="B909" s="1"/>
      <c r="C909" s="1"/>
      <c r="D909" s="1"/>
      <c r="E909" s="1"/>
      <c r="F909" s="1"/>
      <c r="G909" s="1"/>
      <c r="H909" s="1"/>
      <c r="I909" s="1"/>
    </row>
    <row r="910" spans="1:9" ht="12.75" customHeight="1">
      <c r="A910" s="1"/>
      <c r="B910" s="1"/>
      <c r="C910" s="1"/>
      <c r="D910" s="1"/>
      <c r="E910" s="1"/>
      <c r="F910" s="1"/>
      <c r="G910" s="1"/>
      <c r="H910" s="1"/>
      <c r="I910" s="1"/>
    </row>
    <row r="911" spans="1:9" ht="12.75" customHeight="1">
      <c r="A911" s="1"/>
      <c r="B911" s="1"/>
      <c r="C911" s="1"/>
      <c r="D911" s="1"/>
      <c r="E911" s="1"/>
      <c r="F911" s="1"/>
      <c r="G911" s="1"/>
      <c r="H911" s="1"/>
      <c r="I911" s="1"/>
    </row>
    <row r="912" spans="1:9" ht="12.75" customHeight="1">
      <c r="A912" s="1"/>
      <c r="B912" s="1"/>
      <c r="C912" s="1"/>
      <c r="D912" s="1"/>
      <c r="E912" s="1"/>
      <c r="F912" s="1"/>
      <c r="G912" s="1"/>
      <c r="H912" s="1"/>
      <c r="I912" s="1"/>
    </row>
    <row r="913" spans="1:9" ht="12.75" customHeight="1">
      <c r="A913" s="1"/>
      <c r="B913" s="1"/>
      <c r="C913" s="1"/>
      <c r="D913" s="1"/>
      <c r="E913" s="1"/>
      <c r="F913" s="1"/>
      <c r="G913" s="1"/>
      <c r="H913" s="1"/>
      <c r="I913" s="1"/>
    </row>
    <row r="914" spans="1:9" ht="12.75" customHeight="1">
      <c r="A914" s="1"/>
      <c r="B914" s="1"/>
      <c r="C914" s="1"/>
      <c r="D914" s="1"/>
      <c r="E914" s="1"/>
      <c r="F914" s="1"/>
      <c r="G914" s="1"/>
      <c r="H914" s="1"/>
      <c r="I914" s="1"/>
    </row>
    <row r="915" spans="1:9" ht="12.75" customHeight="1">
      <c r="A915" s="1"/>
      <c r="B915" s="1"/>
      <c r="C915" s="1"/>
      <c r="D915" s="1"/>
      <c r="E915" s="1"/>
      <c r="F915" s="1"/>
      <c r="G915" s="1"/>
      <c r="H915" s="1"/>
      <c r="I915" s="1"/>
    </row>
    <row r="916" spans="1:9" ht="12.75" customHeight="1">
      <c r="A916" s="1"/>
      <c r="B916" s="1"/>
      <c r="C916" s="1"/>
      <c r="D916" s="1"/>
      <c r="E916" s="1"/>
      <c r="F916" s="1"/>
      <c r="G916" s="1"/>
      <c r="H916" s="1"/>
      <c r="I916" s="1"/>
    </row>
    <row r="917" spans="1:9" ht="12.75" customHeight="1">
      <c r="A917" s="1"/>
      <c r="B917" s="1"/>
      <c r="C917" s="1"/>
      <c r="D917" s="1"/>
      <c r="E917" s="1"/>
      <c r="F917" s="1"/>
      <c r="G917" s="1"/>
      <c r="H917" s="1"/>
      <c r="I917" s="1"/>
    </row>
    <row r="918" spans="1:9" ht="12.75" customHeight="1">
      <c r="A918" s="1"/>
      <c r="B918" s="1"/>
      <c r="C918" s="1"/>
      <c r="D918" s="1"/>
      <c r="E918" s="1"/>
      <c r="F918" s="1"/>
      <c r="G918" s="1"/>
      <c r="H918" s="1"/>
      <c r="I918" s="1"/>
    </row>
    <row r="919" spans="1:9" ht="12.75" customHeight="1">
      <c r="A919" s="1"/>
      <c r="B919" s="1"/>
      <c r="C919" s="1"/>
      <c r="D919" s="1"/>
      <c r="E919" s="1"/>
      <c r="F919" s="1"/>
      <c r="G919" s="1"/>
      <c r="H919" s="1"/>
      <c r="I919" s="1"/>
    </row>
    <row r="920" spans="1:9" ht="12.75" customHeight="1">
      <c r="A920" s="1"/>
      <c r="B920" s="1"/>
      <c r="C920" s="1"/>
      <c r="D920" s="1"/>
      <c r="E920" s="1"/>
      <c r="F920" s="1"/>
      <c r="G920" s="1"/>
      <c r="H920" s="1"/>
      <c r="I920" s="1"/>
    </row>
    <row r="921" spans="1:9" ht="12.75" customHeight="1">
      <c r="A921" s="1"/>
      <c r="B921" s="1"/>
      <c r="C921" s="1"/>
      <c r="D921" s="1"/>
      <c r="E921" s="1"/>
      <c r="F921" s="1"/>
      <c r="G921" s="1"/>
      <c r="H921" s="1"/>
      <c r="I921" s="1"/>
    </row>
    <row r="922" spans="1:9" ht="12.75" customHeight="1">
      <c r="A922" s="1"/>
      <c r="B922" s="1"/>
      <c r="C922" s="1"/>
      <c r="D922" s="1"/>
      <c r="E922" s="1"/>
      <c r="F922" s="1"/>
      <c r="G922" s="1"/>
      <c r="H922" s="1"/>
      <c r="I922" s="1"/>
    </row>
    <row r="923" spans="1:9" ht="12.75" customHeight="1">
      <c r="A923" s="1"/>
      <c r="B923" s="1"/>
      <c r="C923" s="1"/>
      <c r="D923" s="1"/>
      <c r="E923" s="1"/>
      <c r="F923" s="1"/>
      <c r="G923" s="1"/>
      <c r="H923" s="1"/>
      <c r="I923" s="1"/>
    </row>
    <row r="924" spans="1:9" ht="12.75" customHeight="1">
      <c r="A924" s="1"/>
      <c r="B924" s="1"/>
      <c r="C924" s="1"/>
      <c r="D924" s="1"/>
      <c r="E924" s="1"/>
      <c r="F924" s="1"/>
      <c r="G924" s="1"/>
      <c r="H924" s="1"/>
      <c r="I924" s="1"/>
    </row>
    <row r="925" spans="1:9" ht="12.75" customHeight="1">
      <c r="A925" s="1"/>
      <c r="B925" s="1"/>
      <c r="C925" s="1"/>
      <c r="D925" s="1"/>
      <c r="E925" s="1"/>
      <c r="F925" s="1"/>
      <c r="G925" s="1"/>
      <c r="H925" s="1"/>
      <c r="I925" s="1"/>
    </row>
    <row r="926" spans="1:9" ht="12.75" customHeight="1">
      <c r="A926" s="1"/>
      <c r="B926" s="1"/>
      <c r="C926" s="1"/>
      <c r="D926" s="1"/>
      <c r="E926" s="1"/>
      <c r="F926" s="1"/>
      <c r="G926" s="1"/>
      <c r="H926" s="1"/>
      <c r="I926" s="1"/>
    </row>
    <row r="927" spans="1:9" ht="12.75" customHeight="1">
      <c r="A927" s="1"/>
      <c r="B927" s="1"/>
      <c r="C927" s="1"/>
      <c r="D927" s="1"/>
      <c r="E927" s="1"/>
      <c r="F927" s="1"/>
      <c r="G927" s="1"/>
      <c r="H927" s="1"/>
      <c r="I927" s="1"/>
    </row>
    <row r="928" spans="1:9" ht="12.75" customHeight="1">
      <c r="A928" s="1"/>
      <c r="B928" s="1"/>
      <c r="C928" s="1"/>
      <c r="D928" s="1"/>
      <c r="E928" s="1"/>
      <c r="F928" s="1"/>
      <c r="G928" s="1"/>
      <c r="H928" s="1"/>
      <c r="I928" s="1"/>
    </row>
    <row r="929" spans="1:9" ht="12.75" customHeight="1">
      <c r="A929" s="1"/>
      <c r="B929" s="1"/>
      <c r="C929" s="1"/>
      <c r="D929" s="1"/>
      <c r="E929" s="1"/>
      <c r="F929" s="1"/>
      <c r="G929" s="1"/>
      <c r="H929" s="1"/>
      <c r="I929" s="1"/>
    </row>
    <row r="930" spans="1:9" ht="12.75" customHeight="1">
      <c r="A930" s="1"/>
      <c r="B930" s="1"/>
      <c r="C930" s="1"/>
      <c r="D930" s="1"/>
      <c r="E930" s="1"/>
      <c r="F930" s="1"/>
      <c r="G930" s="1"/>
      <c r="H930" s="1"/>
      <c r="I930" s="1"/>
    </row>
    <row r="931" spans="1:9" ht="12.75" customHeight="1">
      <c r="A931" s="1"/>
      <c r="B931" s="1"/>
      <c r="C931" s="1"/>
      <c r="D931" s="1"/>
      <c r="E931" s="1"/>
      <c r="F931" s="1"/>
      <c r="G931" s="1"/>
      <c r="H931" s="1"/>
      <c r="I931" s="1"/>
    </row>
    <row r="932" spans="1:9" ht="12.75" customHeight="1">
      <c r="A932" s="1"/>
      <c r="B932" s="1"/>
      <c r="C932" s="1"/>
      <c r="D932" s="1"/>
      <c r="E932" s="1"/>
      <c r="F932" s="1"/>
      <c r="G932" s="1"/>
      <c r="H932" s="1"/>
      <c r="I932" s="1"/>
    </row>
    <row r="933" spans="1:9" ht="12.75" customHeight="1">
      <c r="A933" s="1"/>
      <c r="B933" s="1"/>
      <c r="C933" s="1"/>
      <c r="D933" s="1"/>
      <c r="E933" s="1"/>
      <c r="F933" s="1"/>
      <c r="G933" s="1"/>
      <c r="H933" s="1"/>
      <c r="I933" s="1"/>
    </row>
    <row r="934" spans="1:9" ht="12.75" customHeight="1">
      <c r="A934" s="1"/>
      <c r="B934" s="1"/>
      <c r="C934" s="1"/>
      <c r="D934" s="1"/>
      <c r="E934" s="1"/>
      <c r="F934" s="1"/>
      <c r="G934" s="1"/>
      <c r="H934" s="1"/>
      <c r="I934" s="1"/>
    </row>
    <row r="935" spans="1:9" ht="12.75" customHeight="1">
      <c r="A935" s="1"/>
      <c r="B935" s="1"/>
      <c r="C935" s="1"/>
      <c r="D935" s="1"/>
      <c r="E935" s="1"/>
      <c r="F935" s="1"/>
      <c r="G935" s="1"/>
      <c r="H935" s="1"/>
      <c r="I935" s="1"/>
    </row>
    <row r="936" spans="1:9" ht="12.75" customHeight="1">
      <c r="A936" s="1"/>
      <c r="B936" s="1"/>
      <c r="C936" s="1"/>
      <c r="D936" s="1"/>
      <c r="E936" s="1"/>
      <c r="F936" s="1"/>
      <c r="G936" s="1"/>
      <c r="H936" s="1"/>
      <c r="I936" s="1"/>
    </row>
    <row r="937" spans="1:9" ht="12.75" customHeight="1">
      <c r="A937" s="1"/>
      <c r="B937" s="1"/>
      <c r="C937" s="1"/>
      <c r="D937" s="1"/>
      <c r="E937" s="1"/>
      <c r="F937" s="1"/>
      <c r="G937" s="1"/>
      <c r="H937" s="1"/>
      <c r="I937" s="1"/>
    </row>
    <row r="938" spans="1:9" ht="12.75" customHeight="1">
      <c r="A938" s="1"/>
      <c r="B938" s="1"/>
      <c r="C938" s="1"/>
      <c r="D938" s="1"/>
      <c r="E938" s="1"/>
      <c r="F938" s="1"/>
      <c r="G938" s="1"/>
      <c r="H938" s="1"/>
      <c r="I938" s="1"/>
    </row>
    <row r="939" spans="1:9" ht="12.75" customHeight="1">
      <c r="A939" s="1"/>
      <c r="B939" s="1"/>
      <c r="C939" s="1"/>
      <c r="D939" s="1"/>
      <c r="E939" s="1"/>
      <c r="F939" s="1"/>
      <c r="G939" s="1"/>
      <c r="H939" s="1"/>
      <c r="I939" s="1"/>
    </row>
    <row r="940" spans="1:9" ht="12.75" customHeight="1">
      <c r="A940" s="1"/>
      <c r="B940" s="1"/>
      <c r="C940" s="1"/>
      <c r="D940" s="1"/>
      <c r="E940" s="1"/>
      <c r="F940" s="1"/>
      <c r="G940" s="1"/>
      <c r="H940" s="1"/>
      <c r="I940" s="1"/>
    </row>
    <row r="941" spans="1:9" ht="12.75" customHeight="1">
      <c r="A941" s="1"/>
      <c r="B941" s="1"/>
      <c r="C941" s="1"/>
      <c r="D941" s="1"/>
      <c r="E941" s="1"/>
      <c r="F941" s="1"/>
      <c r="G941" s="1"/>
      <c r="H941" s="1"/>
      <c r="I941" s="1"/>
    </row>
    <row r="942" spans="1:9" ht="12.75" customHeight="1">
      <c r="A942" s="1"/>
      <c r="B942" s="1"/>
      <c r="C942" s="1"/>
      <c r="D942" s="1"/>
      <c r="E942" s="1"/>
      <c r="F942" s="1"/>
      <c r="G942" s="1"/>
      <c r="H942" s="1"/>
      <c r="I942" s="1"/>
    </row>
    <row r="943" spans="1:9" ht="12.75" customHeight="1">
      <c r="A943" s="1"/>
      <c r="B943" s="1"/>
      <c r="C943" s="1"/>
      <c r="D943" s="1"/>
      <c r="E943" s="1"/>
      <c r="F943" s="1"/>
      <c r="G943" s="1"/>
      <c r="H943" s="1"/>
      <c r="I943" s="1"/>
    </row>
    <row r="944" spans="1:9" ht="12.75" customHeight="1">
      <c r="A944" s="1"/>
      <c r="B944" s="1"/>
      <c r="C944" s="1"/>
      <c r="D944" s="1"/>
      <c r="E944" s="1"/>
      <c r="F944" s="1"/>
      <c r="G944" s="1"/>
      <c r="H944" s="1"/>
      <c r="I944" s="1"/>
    </row>
    <row r="945" spans="1:9" ht="12.75" customHeight="1">
      <c r="A945" s="1"/>
      <c r="B945" s="1"/>
      <c r="C945" s="1"/>
      <c r="D945" s="1"/>
      <c r="E945" s="1"/>
      <c r="F945" s="1"/>
      <c r="G945" s="1"/>
      <c r="H945" s="1"/>
      <c r="I945" s="1"/>
    </row>
    <row r="946" spans="1:9" ht="12.75" customHeight="1">
      <c r="A946" s="1"/>
      <c r="B946" s="1"/>
      <c r="C946" s="1"/>
      <c r="D946" s="1"/>
      <c r="E946" s="1"/>
      <c r="F946" s="1"/>
      <c r="G946" s="1"/>
      <c r="H946" s="1"/>
      <c r="I946" s="1"/>
    </row>
    <row r="947" spans="1:9" ht="12.75" customHeight="1">
      <c r="A947" s="1"/>
      <c r="B947" s="1"/>
      <c r="C947" s="1"/>
      <c r="D947" s="1"/>
      <c r="E947" s="1"/>
      <c r="F947" s="1"/>
      <c r="G947" s="1"/>
      <c r="H947" s="1"/>
      <c r="I947" s="1"/>
    </row>
    <row r="948" spans="1:9" ht="12.75" customHeight="1">
      <c r="A948" s="1"/>
      <c r="B948" s="1"/>
      <c r="C948" s="1"/>
      <c r="D948" s="1"/>
      <c r="E948" s="1"/>
      <c r="F948" s="1"/>
      <c r="G948" s="1"/>
      <c r="H948" s="1"/>
      <c r="I948" s="1"/>
    </row>
    <row r="949" spans="1:9" ht="12.75" customHeight="1">
      <c r="A949" s="1"/>
      <c r="B949" s="1"/>
      <c r="C949" s="1"/>
      <c r="D949" s="1"/>
      <c r="E949" s="1"/>
      <c r="F949" s="1"/>
      <c r="G949" s="1"/>
      <c r="H949" s="1"/>
      <c r="I949" s="1"/>
    </row>
    <row r="950" spans="1:9" ht="12.75" customHeight="1">
      <c r="A950" s="1"/>
      <c r="B950" s="1"/>
      <c r="C950" s="1"/>
      <c r="D950" s="1"/>
      <c r="E950" s="1"/>
      <c r="F950" s="1"/>
      <c r="G950" s="1"/>
      <c r="H950" s="1"/>
      <c r="I950" s="1"/>
    </row>
    <row r="951" spans="1:9" ht="12.75" customHeight="1">
      <c r="A951" s="1"/>
      <c r="B951" s="1"/>
      <c r="C951" s="1"/>
      <c r="D951" s="1"/>
      <c r="E951" s="1"/>
      <c r="F951" s="1"/>
      <c r="G951" s="1"/>
      <c r="H951" s="1"/>
      <c r="I951" s="1"/>
    </row>
    <row r="952" spans="1:9" ht="12.75" customHeight="1">
      <c r="A952" s="1"/>
      <c r="B952" s="1"/>
      <c r="C952" s="1"/>
      <c r="D952" s="1"/>
      <c r="E952" s="1"/>
      <c r="F952" s="1"/>
      <c r="G952" s="1"/>
      <c r="H952" s="1"/>
      <c r="I952" s="1"/>
    </row>
    <row r="953" spans="1:9" ht="12.75" customHeight="1">
      <c r="A953" s="1"/>
      <c r="B953" s="1"/>
      <c r="C953" s="1"/>
      <c r="D953" s="1"/>
      <c r="E953" s="1"/>
      <c r="F953" s="1"/>
      <c r="G953" s="1"/>
      <c r="H953" s="1"/>
      <c r="I953" s="1"/>
    </row>
    <row r="954" spans="1:9" ht="12.75" customHeight="1">
      <c r="A954" s="1"/>
      <c r="B954" s="1"/>
      <c r="C954" s="1"/>
      <c r="D954" s="1"/>
      <c r="E954" s="1"/>
      <c r="F954" s="1"/>
      <c r="G954" s="1"/>
      <c r="H954" s="1"/>
      <c r="I954" s="1"/>
    </row>
    <row r="955" spans="1:9" ht="12.75" customHeight="1">
      <c r="A955" s="1"/>
      <c r="B955" s="1"/>
      <c r="C955" s="1"/>
      <c r="D955" s="1"/>
      <c r="E955" s="1"/>
      <c r="F955" s="1"/>
      <c r="G955" s="1"/>
      <c r="H955" s="1"/>
      <c r="I955" s="1"/>
    </row>
    <row r="956" spans="1:9" ht="12.75" customHeight="1">
      <c r="A956" s="1"/>
      <c r="B956" s="1"/>
      <c r="C956" s="1"/>
      <c r="D956" s="1"/>
      <c r="E956" s="1"/>
      <c r="F956" s="1"/>
      <c r="G956" s="1"/>
      <c r="H956" s="1"/>
      <c r="I956" s="1"/>
    </row>
    <row r="957" spans="1:9" ht="12.75" customHeight="1">
      <c r="A957" s="1"/>
      <c r="B957" s="1"/>
      <c r="C957" s="1"/>
      <c r="D957" s="1"/>
      <c r="E957" s="1"/>
      <c r="F957" s="1"/>
      <c r="G957" s="1"/>
      <c r="H957" s="1"/>
      <c r="I957" s="1"/>
    </row>
    <row r="958" spans="1:9" ht="12.75" customHeight="1">
      <c r="A958" s="1"/>
      <c r="B958" s="1"/>
      <c r="C958" s="1"/>
      <c r="D958" s="1"/>
      <c r="E958" s="1"/>
      <c r="F958" s="1"/>
      <c r="G958" s="1"/>
      <c r="H958" s="1"/>
      <c r="I958" s="1"/>
    </row>
    <row r="959" spans="1:9" ht="12.75" customHeight="1">
      <c r="A959" s="1"/>
      <c r="B959" s="1"/>
      <c r="C959" s="1"/>
      <c r="D959" s="1"/>
      <c r="E959" s="1"/>
      <c r="F959" s="1"/>
      <c r="G959" s="1"/>
      <c r="H959" s="1"/>
      <c r="I959" s="1"/>
    </row>
    <row r="960" spans="1:9" ht="12.75" customHeight="1">
      <c r="A960" s="1"/>
      <c r="B960" s="1"/>
      <c r="C960" s="1"/>
      <c r="D960" s="1"/>
      <c r="E960" s="1"/>
      <c r="F960" s="1"/>
      <c r="G960" s="1"/>
      <c r="H960" s="1"/>
      <c r="I960" s="1"/>
    </row>
    <row r="961" spans="1:9" ht="12.75" customHeight="1">
      <c r="A961" s="1"/>
      <c r="B961" s="1"/>
      <c r="C961" s="1"/>
      <c r="D961" s="1"/>
      <c r="E961" s="1"/>
      <c r="F961" s="1"/>
      <c r="G961" s="1"/>
      <c r="H961" s="1"/>
      <c r="I961" s="1"/>
    </row>
    <row r="962" spans="1:9" ht="12.75" customHeight="1">
      <c r="A962" s="1"/>
      <c r="B962" s="1"/>
      <c r="C962" s="1"/>
      <c r="D962" s="1"/>
      <c r="E962" s="1"/>
      <c r="F962" s="1"/>
      <c r="G962" s="1"/>
      <c r="H962" s="1"/>
      <c r="I962" s="1"/>
    </row>
    <row r="963" spans="1:9" ht="12.75" customHeight="1">
      <c r="A963" s="1"/>
      <c r="B963" s="1"/>
      <c r="C963" s="1"/>
      <c r="D963" s="1"/>
      <c r="E963" s="1"/>
      <c r="F963" s="1"/>
      <c r="G963" s="1"/>
      <c r="H963" s="1"/>
      <c r="I963" s="1"/>
    </row>
    <row r="964" spans="1:9" ht="12.75" customHeight="1">
      <c r="A964" s="1"/>
      <c r="B964" s="1"/>
      <c r="C964" s="1"/>
      <c r="D964" s="1"/>
      <c r="E964" s="1"/>
      <c r="F964" s="1"/>
      <c r="G964" s="1"/>
      <c r="H964" s="1"/>
      <c r="I964" s="1"/>
    </row>
    <row r="965" spans="1:9" ht="12.75" customHeight="1">
      <c r="A965" s="1"/>
      <c r="B965" s="1"/>
      <c r="C965" s="1"/>
      <c r="D965" s="1"/>
      <c r="E965" s="1"/>
      <c r="F965" s="1"/>
      <c r="G965" s="1"/>
      <c r="H965" s="1"/>
      <c r="I965" s="1"/>
    </row>
    <row r="966" spans="1:9" ht="12.75" customHeight="1">
      <c r="A966" s="1"/>
      <c r="B966" s="1"/>
      <c r="C966" s="1"/>
      <c r="D966" s="1"/>
      <c r="E966" s="1"/>
      <c r="F966" s="1"/>
      <c r="G966" s="1"/>
      <c r="H966" s="1"/>
      <c r="I966" s="1"/>
    </row>
    <row r="967" spans="1:9" ht="12.75" customHeight="1">
      <c r="A967" s="1"/>
      <c r="B967" s="1"/>
      <c r="C967" s="1"/>
      <c r="D967" s="1"/>
      <c r="E967" s="1"/>
      <c r="F967" s="1"/>
      <c r="G967" s="1"/>
      <c r="H967" s="1"/>
      <c r="I967" s="1"/>
    </row>
    <row r="968" spans="1:9" ht="12.75" customHeight="1">
      <c r="A968" s="1"/>
      <c r="B968" s="1"/>
      <c r="C968" s="1"/>
      <c r="D968" s="1"/>
      <c r="E968" s="1"/>
      <c r="F968" s="1"/>
      <c r="G968" s="1"/>
      <c r="H968" s="1"/>
      <c r="I968" s="1"/>
    </row>
    <row r="969" spans="1:9" ht="12.75" customHeight="1">
      <c r="A969" s="1"/>
      <c r="B969" s="1"/>
      <c r="C969" s="1"/>
      <c r="D969" s="1"/>
      <c r="E969" s="1"/>
      <c r="F969" s="1"/>
      <c r="G969" s="1"/>
      <c r="H969" s="1"/>
      <c r="I969" s="1"/>
    </row>
    <row r="970" spans="1:9" ht="12.75" customHeight="1">
      <c r="A970" s="1"/>
      <c r="B970" s="1"/>
      <c r="C970" s="1"/>
      <c r="D970" s="1"/>
      <c r="E970" s="1"/>
      <c r="F970" s="1"/>
      <c r="G970" s="1"/>
      <c r="H970" s="1"/>
      <c r="I970" s="1"/>
    </row>
    <row r="971" spans="1:9" ht="12.75" customHeight="1">
      <c r="A971" s="1"/>
      <c r="B971" s="1"/>
      <c r="C971" s="1"/>
      <c r="D971" s="1"/>
      <c r="E971" s="1"/>
      <c r="F971" s="1"/>
      <c r="G971" s="1"/>
      <c r="H971" s="1"/>
      <c r="I971" s="1"/>
    </row>
    <row r="972" spans="1:9" ht="12.75" customHeight="1">
      <c r="A972" s="1"/>
      <c r="B972" s="1"/>
      <c r="C972" s="1"/>
      <c r="D972" s="1"/>
      <c r="E972" s="1"/>
      <c r="F972" s="1"/>
      <c r="G972" s="1"/>
      <c r="H972" s="1"/>
      <c r="I972" s="1"/>
    </row>
    <row r="973" spans="1:9" ht="12.75" customHeight="1">
      <c r="A973" s="1"/>
      <c r="B973" s="1"/>
      <c r="C973" s="1"/>
      <c r="D973" s="1"/>
      <c r="E973" s="1"/>
      <c r="F973" s="1"/>
      <c r="G973" s="1"/>
      <c r="H973" s="1"/>
      <c r="I973" s="1"/>
    </row>
    <row r="974" spans="1:9" ht="12.75" customHeight="1">
      <c r="A974" s="1"/>
      <c r="B974" s="1"/>
      <c r="C974" s="1"/>
      <c r="D974" s="1"/>
      <c r="E974" s="1"/>
      <c r="F974" s="1"/>
      <c r="G974" s="1"/>
      <c r="H974" s="1"/>
      <c r="I974" s="1"/>
    </row>
    <row r="975" spans="1:9" ht="12.75" customHeight="1">
      <c r="A975" s="1"/>
      <c r="B975" s="1"/>
      <c r="C975" s="1"/>
      <c r="D975" s="1"/>
      <c r="E975" s="1"/>
      <c r="F975" s="1"/>
      <c r="G975" s="1"/>
      <c r="H975" s="1"/>
      <c r="I975" s="1"/>
    </row>
    <row r="976" spans="1:9" ht="12.75" customHeight="1">
      <c r="A976" s="1"/>
      <c r="B976" s="1"/>
      <c r="C976" s="1"/>
      <c r="D976" s="1"/>
      <c r="E976" s="1"/>
      <c r="F976" s="1"/>
      <c r="G976" s="1"/>
      <c r="H976" s="1"/>
      <c r="I976" s="1"/>
    </row>
    <row r="977" spans="1:9" ht="12.75" customHeight="1">
      <c r="A977" s="1"/>
      <c r="B977" s="1"/>
      <c r="C977" s="1"/>
      <c r="D977" s="1"/>
      <c r="E977" s="1"/>
      <c r="F977" s="1"/>
      <c r="G977" s="1"/>
      <c r="H977" s="1"/>
      <c r="I977" s="1"/>
    </row>
    <row r="978" spans="1:9" ht="12.75" customHeight="1">
      <c r="A978" s="1"/>
      <c r="B978" s="1"/>
      <c r="C978" s="1"/>
      <c r="D978" s="1"/>
      <c r="E978" s="1"/>
      <c r="F978" s="1"/>
      <c r="G978" s="1"/>
      <c r="H978" s="1"/>
      <c r="I978" s="1"/>
    </row>
    <row r="979" spans="1:9" ht="12.75" customHeight="1">
      <c r="A979" s="1"/>
      <c r="B979" s="1"/>
      <c r="C979" s="1"/>
      <c r="D979" s="1"/>
      <c r="E979" s="1"/>
      <c r="F979" s="1"/>
      <c r="G979" s="1"/>
      <c r="H979" s="1"/>
      <c r="I979" s="1"/>
    </row>
    <row r="980" spans="1:9" ht="12.75" customHeight="1">
      <c r="A980" s="1"/>
      <c r="B980" s="1"/>
      <c r="C980" s="1"/>
      <c r="D980" s="1"/>
      <c r="E980" s="1"/>
      <c r="F980" s="1"/>
      <c r="G980" s="1"/>
      <c r="H980" s="1"/>
      <c r="I980" s="1"/>
    </row>
    <row r="981" spans="1:9" ht="12.75" customHeight="1">
      <c r="A981" s="1"/>
      <c r="B981" s="1"/>
      <c r="C981" s="1"/>
      <c r="D981" s="1"/>
      <c r="E981" s="1"/>
      <c r="F981" s="1"/>
      <c r="G981" s="1"/>
      <c r="H981" s="1"/>
      <c r="I981" s="1"/>
    </row>
    <row r="982" spans="1:9" ht="12.75" customHeight="1">
      <c r="A982" s="1"/>
      <c r="B982" s="1"/>
      <c r="C982" s="1"/>
      <c r="D982" s="1"/>
      <c r="E982" s="1"/>
      <c r="F982" s="1"/>
      <c r="G982" s="1"/>
      <c r="H982" s="1"/>
      <c r="I982" s="1"/>
    </row>
    <row r="983" spans="1:9" ht="12.75" customHeight="1">
      <c r="A983" s="1"/>
      <c r="B983" s="1"/>
      <c r="C983" s="1"/>
      <c r="D983" s="1"/>
      <c r="E983" s="1"/>
      <c r="F983" s="1"/>
      <c r="G983" s="1"/>
      <c r="H983" s="1"/>
      <c r="I983" s="1"/>
    </row>
    <row r="984" spans="1:9" ht="12.75" customHeight="1">
      <c r="A984" s="1"/>
      <c r="B984" s="1"/>
      <c r="C984" s="1"/>
      <c r="D984" s="1"/>
      <c r="E984" s="1"/>
      <c r="F984" s="1"/>
      <c r="G984" s="1"/>
      <c r="H984" s="1"/>
      <c r="I984" s="1"/>
    </row>
    <row r="985" spans="1:9" ht="12.75" customHeight="1">
      <c r="A985" s="1"/>
      <c r="B985" s="1"/>
      <c r="C985" s="1"/>
      <c r="D985" s="1"/>
      <c r="E985" s="1"/>
      <c r="F985" s="1"/>
      <c r="G985" s="1"/>
      <c r="H985" s="1"/>
      <c r="I985" s="1"/>
    </row>
    <row r="986" spans="1:9" ht="12.75" customHeight="1">
      <c r="A986" s="1"/>
      <c r="B986" s="1"/>
      <c r="C986" s="1"/>
      <c r="D986" s="1"/>
      <c r="E986" s="1"/>
      <c r="F986" s="1"/>
      <c r="G986" s="1"/>
      <c r="H986" s="1"/>
      <c r="I986" s="1"/>
    </row>
    <row r="987" spans="1:9" ht="12.75" customHeight="1">
      <c r="A987" s="1"/>
      <c r="B987" s="1"/>
      <c r="C987" s="1"/>
      <c r="D987" s="1"/>
      <c r="E987" s="1"/>
      <c r="F987" s="1"/>
      <c r="G987" s="1"/>
      <c r="H987" s="1"/>
      <c r="I987" s="1"/>
    </row>
    <row r="988" spans="1:9" ht="12.75" customHeight="1">
      <c r="A988" s="1"/>
      <c r="B988" s="1"/>
      <c r="C988" s="1"/>
      <c r="D988" s="1"/>
      <c r="E988" s="1"/>
      <c r="F988" s="1"/>
      <c r="G988" s="1"/>
      <c r="H988" s="1"/>
      <c r="I988" s="1"/>
    </row>
    <row r="989" spans="1:9" ht="12.75" customHeight="1">
      <c r="A989" s="1"/>
      <c r="B989" s="1"/>
      <c r="C989" s="1"/>
      <c r="D989" s="1"/>
      <c r="E989" s="1"/>
      <c r="F989" s="1"/>
      <c r="G989" s="1"/>
      <c r="H989" s="1"/>
      <c r="I989" s="1"/>
    </row>
  </sheetData>
  <mergeCells count="3">
    <mergeCell ref="E3:H3"/>
    <mergeCell ref="B35:D35"/>
    <mergeCell ref="E35:G35"/>
  </mergeCells>
  <pageMargins left="0.78395833333333331" right="0.6692913385826772" top="0.78395833333333331" bottom="0.68781250000000005" header="0.27559055118110237" footer="0.31496062992125984"/>
  <pageSetup paperSize="9" scale="71" orientation="portrait" r:id="rId1"/>
  <ignoredErrors>
    <ignoredError sqref="B33:G34 B36:D38 C35:D35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M963"/>
  <sheetViews>
    <sheetView showGridLines="0" tabSelected="1" view="pageLayout" workbookViewId="0">
      <selection activeCell="R40" sqref="R40"/>
    </sheetView>
  </sheetViews>
  <sheetFormatPr defaultColWidth="14.453125" defaultRowHeight="15" customHeight="1"/>
  <cols>
    <col min="1" max="1" width="25.26953125" customWidth="1"/>
    <col min="2" max="7" width="10.81640625" customWidth="1"/>
    <col min="8" max="8" width="28" customWidth="1"/>
    <col min="9" max="9" width="2" hidden="1" customWidth="1"/>
    <col min="10" max="10" width="0.1796875" hidden="1" customWidth="1"/>
    <col min="11" max="11" width="2.1796875" hidden="1" customWidth="1"/>
  </cols>
  <sheetData>
    <row r="1" spans="1:11" ht="24.75" customHeight="1">
      <c r="A1" s="164" t="s">
        <v>6</v>
      </c>
      <c r="B1" s="2"/>
      <c r="C1" s="3"/>
      <c r="D1" s="3"/>
      <c r="E1" s="3"/>
      <c r="F1" s="3"/>
      <c r="G1" s="3"/>
      <c r="H1" s="4" t="s">
        <v>0</v>
      </c>
      <c r="I1" s="3"/>
      <c r="J1" s="3"/>
      <c r="K1" s="3"/>
    </row>
    <row r="2" spans="1:11" ht="18" customHeight="1">
      <c r="A2" s="2"/>
      <c r="B2" s="2"/>
      <c r="C2" s="3"/>
      <c r="D2" s="3"/>
      <c r="E2" s="3"/>
      <c r="F2" s="3"/>
      <c r="G2" s="3"/>
      <c r="H2" s="5"/>
      <c r="I2" s="3"/>
      <c r="J2" s="3"/>
      <c r="K2" s="3"/>
    </row>
    <row r="3" spans="1:11" ht="18.75" customHeight="1">
      <c r="A3" s="51" t="s">
        <v>636</v>
      </c>
      <c r="B3" s="57"/>
      <c r="C3" s="57"/>
      <c r="D3" s="57"/>
      <c r="E3" s="57"/>
      <c r="F3" s="57"/>
      <c r="G3" s="57"/>
      <c r="H3" s="12" t="s">
        <v>637</v>
      </c>
      <c r="I3" s="3"/>
      <c r="J3" s="3"/>
      <c r="K3" s="3"/>
    </row>
    <row r="4" spans="1:11" ht="18.75" customHeight="1">
      <c r="A4" s="51" t="s">
        <v>700</v>
      </c>
      <c r="B4" s="57"/>
      <c r="C4" s="57"/>
      <c r="D4" s="57"/>
      <c r="E4" s="57"/>
      <c r="F4" s="57"/>
      <c r="G4" s="57"/>
      <c r="H4" s="12" t="s">
        <v>248</v>
      </c>
      <c r="I4" s="3"/>
      <c r="J4" s="3"/>
      <c r="K4" s="3"/>
    </row>
    <row r="5" spans="1:11" ht="17.5">
      <c r="A5" s="10"/>
      <c r="B5" s="57"/>
      <c r="C5" s="57"/>
      <c r="D5" s="57"/>
      <c r="E5" s="57"/>
      <c r="F5" s="57"/>
      <c r="G5" s="57"/>
      <c r="H5" s="12"/>
      <c r="I5" s="3"/>
      <c r="J5" s="3"/>
      <c r="K5" s="3"/>
    </row>
    <row r="6" spans="1:11" ht="14.5">
      <c r="A6" s="311"/>
      <c r="B6" s="373" t="s">
        <v>775</v>
      </c>
      <c r="C6" s="374"/>
      <c r="D6" s="374"/>
      <c r="E6" s="373" t="s">
        <v>776</v>
      </c>
      <c r="F6" s="374"/>
      <c r="G6" s="374"/>
      <c r="H6" s="312"/>
      <c r="I6" s="82"/>
      <c r="J6" s="82"/>
      <c r="K6" s="82"/>
    </row>
    <row r="7" spans="1:11" ht="15.75" customHeight="1">
      <c r="A7" s="266"/>
      <c r="B7" s="131" t="s">
        <v>7</v>
      </c>
      <c r="C7" s="90" t="s">
        <v>251</v>
      </c>
      <c r="D7" s="90" t="s">
        <v>252</v>
      </c>
      <c r="E7" s="131" t="s">
        <v>7</v>
      </c>
      <c r="F7" s="90" t="s">
        <v>251</v>
      </c>
      <c r="G7" s="90" t="s">
        <v>252</v>
      </c>
      <c r="H7" s="89"/>
      <c r="I7" s="3"/>
      <c r="J7" s="3"/>
      <c r="K7" s="3"/>
    </row>
    <row r="8" spans="1:11" s="303" customFormat="1" ht="21" customHeight="1">
      <c r="A8" s="267" t="s">
        <v>675</v>
      </c>
      <c r="B8" s="268" t="s">
        <v>676</v>
      </c>
      <c r="C8" s="268" t="s">
        <v>677</v>
      </c>
      <c r="D8" s="268" t="s">
        <v>678</v>
      </c>
      <c r="E8" s="268" t="s">
        <v>676</v>
      </c>
      <c r="F8" s="268" t="s">
        <v>677</v>
      </c>
      <c r="G8" s="268" t="s">
        <v>678</v>
      </c>
      <c r="H8" s="114" t="s">
        <v>255</v>
      </c>
      <c r="I8" s="3"/>
      <c r="J8" s="3"/>
      <c r="K8" s="3"/>
    </row>
    <row r="9" spans="1:11" ht="14.25" customHeight="1">
      <c r="A9" s="269" t="s">
        <v>257</v>
      </c>
      <c r="B9" s="270">
        <v>34.799999999999997</v>
      </c>
      <c r="C9" s="270">
        <v>28.9</v>
      </c>
      <c r="D9" s="270">
        <v>40.9</v>
      </c>
      <c r="E9" s="270">
        <v>39.700000000000003</v>
      </c>
      <c r="F9" s="270">
        <v>34</v>
      </c>
      <c r="G9" s="270">
        <v>45.7</v>
      </c>
      <c r="H9" s="260" t="s">
        <v>260</v>
      </c>
      <c r="I9" s="3"/>
      <c r="J9" s="3"/>
      <c r="K9" s="3"/>
    </row>
    <row r="10" spans="1:11" ht="14.25" customHeight="1">
      <c r="A10" s="269" t="s">
        <v>262</v>
      </c>
      <c r="B10" s="270">
        <v>57.7</v>
      </c>
      <c r="C10" s="270">
        <v>58</v>
      </c>
      <c r="D10" s="270">
        <v>57.4</v>
      </c>
      <c r="E10" s="270">
        <v>52.7</v>
      </c>
      <c r="F10" s="270">
        <v>52.8</v>
      </c>
      <c r="G10" s="270">
        <v>52.7</v>
      </c>
      <c r="H10" s="260" t="s">
        <v>263</v>
      </c>
      <c r="I10" s="3"/>
      <c r="J10" s="3"/>
      <c r="K10" s="3"/>
    </row>
    <row r="11" spans="1:11" ht="14.25" customHeight="1">
      <c r="A11" s="269" t="s">
        <v>264</v>
      </c>
      <c r="B11" s="270">
        <v>2.2000000000000002</v>
      </c>
      <c r="C11" s="270">
        <v>3.3</v>
      </c>
      <c r="D11" s="270">
        <v>0.9</v>
      </c>
      <c r="E11" s="270">
        <v>2</v>
      </c>
      <c r="F11" s="270">
        <v>3.1</v>
      </c>
      <c r="G11" s="270">
        <v>0.7</v>
      </c>
      <c r="H11" s="260" t="s">
        <v>265</v>
      </c>
      <c r="I11" s="3"/>
      <c r="J11" s="3"/>
      <c r="K11" s="3"/>
    </row>
    <row r="12" spans="1:11" ht="14.25" customHeight="1">
      <c r="A12" s="269" t="s">
        <v>266</v>
      </c>
      <c r="B12" s="270">
        <v>5.4</v>
      </c>
      <c r="C12" s="270">
        <v>9.8000000000000007</v>
      </c>
      <c r="D12" s="270">
        <v>0.8</v>
      </c>
      <c r="E12" s="270">
        <v>5.6</v>
      </c>
      <c r="F12" s="270">
        <v>10.1</v>
      </c>
      <c r="G12" s="270">
        <v>0.9</v>
      </c>
      <c r="H12" s="260" t="s">
        <v>267</v>
      </c>
      <c r="I12" s="3"/>
      <c r="J12" s="3"/>
      <c r="K12" s="3"/>
    </row>
    <row r="13" spans="1:11" ht="14.25" customHeight="1">
      <c r="A13" s="271" t="s">
        <v>268</v>
      </c>
      <c r="B13" s="272">
        <v>100</v>
      </c>
      <c r="C13" s="272">
        <v>100</v>
      </c>
      <c r="D13" s="272">
        <v>100</v>
      </c>
      <c r="E13" s="272">
        <v>100</v>
      </c>
      <c r="F13" s="272">
        <v>100</v>
      </c>
      <c r="G13" s="272">
        <v>100</v>
      </c>
      <c r="H13" s="259" t="s">
        <v>7</v>
      </c>
      <c r="I13" s="6"/>
      <c r="J13" s="6"/>
      <c r="K13" s="6"/>
    </row>
    <row r="14" spans="1:11" ht="13.5" customHeight="1">
      <c r="A14" s="3"/>
      <c r="B14" s="57"/>
      <c r="C14" s="57"/>
      <c r="D14" s="93"/>
      <c r="E14" s="57"/>
      <c r="F14" s="57"/>
      <c r="G14" s="57"/>
      <c r="H14" s="3"/>
      <c r="I14" s="3"/>
      <c r="J14" s="3"/>
      <c r="K14" s="3"/>
    </row>
    <row r="15" spans="1:11" ht="13.5" customHeight="1">
      <c r="A15" s="3"/>
      <c r="B15" s="57"/>
      <c r="C15" s="57"/>
      <c r="D15" s="93"/>
      <c r="E15" s="57"/>
      <c r="F15" s="57"/>
      <c r="G15" s="57"/>
      <c r="H15" s="3"/>
      <c r="I15" s="3"/>
      <c r="J15" s="3"/>
      <c r="K15" s="3"/>
    </row>
    <row r="16" spans="1:11" ht="13.5" customHeight="1">
      <c r="A16" s="3"/>
      <c r="B16" s="57"/>
      <c r="C16" s="57"/>
      <c r="D16" s="93"/>
      <c r="E16" s="57"/>
      <c r="F16" s="57"/>
      <c r="G16" s="57"/>
      <c r="H16" s="3"/>
      <c r="I16" s="3"/>
      <c r="J16" s="3"/>
      <c r="K16" s="3"/>
    </row>
    <row r="17" spans="1:13" ht="18.75" customHeight="1">
      <c r="A17" s="51" t="s">
        <v>638</v>
      </c>
      <c r="B17" s="10"/>
      <c r="C17" s="3"/>
      <c r="D17" s="3"/>
      <c r="E17" s="3"/>
      <c r="F17" s="356" t="s">
        <v>639</v>
      </c>
      <c r="G17" s="347"/>
      <c r="H17" s="347"/>
      <c r="I17" s="3"/>
      <c r="J17" s="3"/>
      <c r="K17" s="3"/>
    </row>
    <row r="18" spans="1:13" ht="18.75" customHeight="1">
      <c r="A18" s="91" t="s">
        <v>275</v>
      </c>
      <c r="B18" s="10"/>
      <c r="C18" s="3"/>
      <c r="D18" s="3"/>
      <c r="E18" s="3"/>
      <c r="F18" s="3"/>
      <c r="G18" s="83"/>
      <c r="H18" s="14" t="s">
        <v>276</v>
      </c>
      <c r="I18" s="3"/>
      <c r="J18" s="3"/>
      <c r="K18" s="3"/>
      <c r="M18" s="187"/>
    </row>
    <row r="19" spans="1:13" ht="15.75" customHeight="1">
      <c r="A19" s="24"/>
      <c r="B19" s="211"/>
      <c r="C19" s="211"/>
      <c r="D19" s="211"/>
      <c r="E19" s="211"/>
      <c r="F19" s="211"/>
      <c r="G19" s="362" t="s">
        <v>278</v>
      </c>
      <c r="H19" s="347"/>
      <c r="I19" s="3"/>
      <c r="J19" s="3"/>
      <c r="K19" s="3"/>
      <c r="M19" s="187"/>
    </row>
    <row r="20" spans="1:13" ht="15.75" customHeight="1">
      <c r="A20" s="188"/>
      <c r="B20" s="211"/>
      <c r="C20" s="273">
        <v>2022</v>
      </c>
      <c r="D20" s="273">
        <v>2021</v>
      </c>
      <c r="E20" s="273">
        <v>2020</v>
      </c>
      <c r="F20" s="313" t="s">
        <v>679</v>
      </c>
      <c r="H20" s="1"/>
      <c r="I20" s="3"/>
      <c r="J20" s="3"/>
      <c r="K20" s="3"/>
      <c r="M20" s="187"/>
    </row>
    <row r="21" spans="1:13" ht="20.25" customHeight="1">
      <c r="A21" s="96" t="s">
        <v>370</v>
      </c>
      <c r="B21" s="115"/>
      <c r="C21" s="115"/>
      <c r="D21" s="115"/>
      <c r="E21" s="115"/>
      <c r="F21" s="115"/>
      <c r="H21" s="259" t="s">
        <v>280</v>
      </c>
      <c r="I21" s="3"/>
      <c r="J21" s="3"/>
      <c r="K21" s="3"/>
      <c r="M21" s="187"/>
    </row>
    <row r="22" spans="1:13" ht="14.25" customHeight="1">
      <c r="A22" s="213" t="s">
        <v>223</v>
      </c>
      <c r="B22" s="223"/>
      <c r="C22" s="274">
        <v>1.9</v>
      </c>
      <c r="D22" s="274">
        <v>1.9</v>
      </c>
      <c r="E22" s="274">
        <v>1.9</v>
      </c>
      <c r="F22" s="274">
        <v>2</v>
      </c>
      <c r="H22" s="261" t="s">
        <v>9</v>
      </c>
      <c r="I22" s="3"/>
      <c r="J22" s="3"/>
      <c r="K22" s="3"/>
    </row>
    <row r="23" spans="1:13" ht="14.25" customHeight="1">
      <c r="A23" s="213" t="s">
        <v>224</v>
      </c>
      <c r="B23" s="223"/>
      <c r="C23" s="274">
        <v>2.4</v>
      </c>
      <c r="D23" s="274">
        <v>2.4</v>
      </c>
      <c r="E23" s="274">
        <v>2.4</v>
      </c>
      <c r="F23" s="274">
        <v>2.5</v>
      </c>
      <c r="H23" s="262" t="s">
        <v>259</v>
      </c>
      <c r="I23" s="3"/>
      <c r="J23" s="3"/>
      <c r="K23" s="3"/>
    </row>
    <row r="24" spans="1:13" ht="14.25" customHeight="1">
      <c r="A24" s="275" t="s">
        <v>97</v>
      </c>
      <c r="B24" s="276"/>
      <c r="C24" s="277">
        <v>2.1</v>
      </c>
      <c r="D24" s="277">
        <v>2.1</v>
      </c>
      <c r="E24" s="277">
        <v>2.1</v>
      </c>
      <c r="F24" s="277">
        <v>2.2000000000000002</v>
      </c>
      <c r="H24" s="263" t="s">
        <v>7</v>
      </c>
      <c r="I24" s="6"/>
      <c r="J24" s="6"/>
      <c r="K24" s="6"/>
    </row>
    <row r="25" spans="1:13" ht="13.5" customHeight="1">
      <c r="A25" s="200"/>
      <c r="B25" s="223"/>
      <c r="C25" s="274"/>
      <c r="D25" s="274"/>
      <c r="E25" s="274"/>
      <c r="F25" s="274"/>
      <c r="G25" s="97"/>
      <c r="H25" s="9"/>
      <c r="I25" s="3"/>
      <c r="J25" s="3"/>
      <c r="K25" s="3"/>
    </row>
    <row r="26" spans="1:13" ht="13.5" customHeight="1">
      <c r="A26" s="13"/>
      <c r="B26" s="93"/>
      <c r="C26" s="97"/>
      <c r="D26" s="97"/>
      <c r="E26" s="97"/>
      <c r="F26" s="97"/>
      <c r="G26" s="97"/>
      <c r="H26" s="9"/>
      <c r="I26" s="3"/>
      <c r="J26" s="3"/>
      <c r="K26" s="3"/>
    </row>
    <row r="27" spans="1:13" ht="13.5" customHeight="1">
      <c r="A27" s="13"/>
      <c r="B27" s="93"/>
      <c r="C27" s="97"/>
      <c r="D27" s="97"/>
      <c r="E27" s="97"/>
      <c r="F27" s="97"/>
      <c r="G27" s="97"/>
      <c r="H27" s="9"/>
      <c r="I27" s="3"/>
      <c r="J27" s="3"/>
      <c r="K27" s="3"/>
    </row>
    <row r="28" spans="1:13" ht="20.25" customHeight="1">
      <c r="A28" s="51" t="s">
        <v>640</v>
      </c>
      <c r="B28" s="10"/>
      <c r="C28" s="3"/>
      <c r="D28" s="3"/>
      <c r="E28" s="3"/>
      <c r="F28" s="356" t="s">
        <v>641</v>
      </c>
      <c r="G28" s="347"/>
      <c r="H28" s="347"/>
      <c r="I28" s="3"/>
      <c r="J28" s="3"/>
      <c r="K28" s="3"/>
    </row>
    <row r="29" spans="1:13" ht="20.25" customHeight="1">
      <c r="A29" s="91" t="s">
        <v>281</v>
      </c>
      <c r="B29" s="10"/>
      <c r="C29" s="3"/>
      <c r="D29" s="3"/>
      <c r="E29" s="3"/>
      <c r="F29" s="3"/>
      <c r="G29" s="83"/>
      <c r="H29" s="14" t="s">
        <v>282</v>
      </c>
      <c r="I29" s="3"/>
      <c r="J29" s="3"/>
      <c r="K29" s="3"/>
    </row>
    <row r="30" spans="1:13" ht="16.5" customHeight="1">
      <c r="A30" s="13"/>
      <c r="B30" s="93"/>
      <c r="C30" s="97"/>
      <c r="D30" s="97"/>
      <c r="E30" s="97"/>
      <c r="F30" s="97"/>
      <c r="G30" s="97"/>
      <c r="H30" s="9"/>
      <c r="I30" s="3"/>
      <c r="J30" s="3"/>
      <c r="K30" s="3"/>
    </row>
    <row r="31" spans="1:13" s="303" customFormat="1" ht="20.25" customHeight="1">
      <c r="A31" s="99" t="s">
        <v>112</v>
      </c>
      <c r="B31" s="227"/>
      <c r="C31" s="257"/>
      <c r="D31" s="257"/>
      <c r="E31" s="273" t="s">
        <v>680</v>
      </c>
      <c r="F31" s="103"/>
      <c r="G31" s="103"/>
      <c r="H31" s="92" t="s">
        <v>113</v>
      </c>
      <c r="I31" s="3"/>
      <c r="J31" s="3"/>
      <c r="K31" s="3"/>
    </row>
    <row r="32" spans="1:13" ht="14.25" customHeight="1">
      <c r="A32" s="278" t="s">
        <v>11</v>
      </c>
      <c r="B32" s="223"/>
      <c r="C32" s="274"/>
      <c r="D32" s="274"/>
      <c r="E32" s="274">
        <v>2.2000000000000002</v>
      </c>
      <c r="F32" s="97"/>
      <c r="G32" s="97"/>
      <c r="H32" s="100" t="s">
        <v>17</v>
      </c>
      <c r="I32" s="82"/>
      <c r="J32" s="82"/>
      <c r="K32" s="82"/>
    </row>
    <row r="33" spans="1:11" ht="14.25" customHeight="1">
      <c r="A33" s="279" t="s">
        <v>25</v>
      </c>
      <c r="B33" s="223"/>
      <c r="C33" s="274"/>
      <c r="D33" s="274"/>
      <c r="E33" s="274">
        <v>2.1</v>
      </c>
      <c r="F33" s="97"/>
      <c r="G33" s="97"/>
      <c r="H33" s="264" t="s">
        <v>32</v>
      </c>
      <c r="I33" s="82"/>
      <c r="J33" s="82"/>
      <c r="K33" s="82"/>
    </row>
    <row r="34" spans="1:11" ht="14.25" customHeight="1">
      <c r="A34" s="280" t="s">
        <v>37</v>
      </c>
      <c r="B34" s="223"/>
      <c r="C34" s="274"/>
      <c r="D34" s="274"/>
      <c r="E34" s="274">
        <v>2.1</v>
      </c>
      <c r="F34" s="97"/>
      <c r="G34" s="97"/>
      <c r="H34" s="101" t="s">
        <v>41</v>
      </c>
      <c r="I34" s="82"/>
      <c r="J34" s="82"/>
      <c r="K34" s="82"/>
    </row>
    <row r="35" spans="1:11" ht="14.25" customHeight="1">
      <c r="A35" s="280" t="s">
        <v>48</v>
      </c>
      <c r="B35" s="223"/>
      <c r="C35" s="274"/>
      <c r="D35" s="274"/>
      <c r="E35" s="274">
        <v>2.1</v>
      </c>
      <c r="F35" s="97"/>
      <c r="G35" s="97"/>
      <c r="H35" s="101" t="s">
        <v>52</v>
      </c>
      <c r="I35" s="82"/>
      <c r="J35" s="82"/>
      <c r="K35" s="82"/>
    </row>
    <row r="36" spans="1:11" ht="14.25" customHeight="1">
      <c r="A36" s="281" t="s">
        <v>57</v>
      </c>
      <c r="B36" s="223"/>
      <c r="C36" s="274"/>
      <c r="D36" s="274"/>
      <c r="E36" s="274">
        <v>2.2999999999999998</v>
      </c>
      <c r="F36" s="97"/>
      <c r="G36" s="97"/>
      <c r="H36" s="101" t="s">
        <v>59</v>
      </c>
      <c r="I36" s="82"/>
      <c r="J36" s="82"/>
      <c r="K36" s="82"/>
    </row>
    <row r="37" spans="1:11" ht="14.25" customHeight="1">
      <c r="A37" s="278" t="s">
        <v>62</v>
      </c>
      <c r="B37" s="223"/>
      <c r="C37" s="274"/>
      <c r="D37" s="274"/>
      <c r="E37" s="274">
        <v>2.1</v>
      </c>
      <c r="F37" s="97"/>
      <c r="G37" s="97"/>
      <c r="H37" s="100" t="s">
        <v>64</v>
      </c>
      <c r="I37" s="82"/>
      <c r="J37" s="82"/>
      <c r="K37" s="82"/>
    </row>
    <row r="38" spans="1:11" ht="14.25" customHeight="1">
      <c r="A38" s="224" t="s">
        <v>67</v>
      </c>
      <c r="B38" s="223"/>
      <c r="C38" s="274"/>
      <c r="D38" s="274"/>
      <c r="E38" s="274">
        <v>2.5</v>
      </c>
      <c r="F38" s="97"/>
      <c r="G38" s="97"/>
      <c r="H38" s="265" t="s">
        <v>69</v>
      </c>
      <c r="I38" s="82"/>
      <c r="J38" s="82"/>
      <c r="K38" s="82"/>
    </row>
    <row r="39" spans="1:11" ht="14.25" customHeight="1">
      <c r="A39" s="213" t="s">
        <v>72</v>
      </c>
      <c r="B39" s="223"/>
      <c r="C39" s="274"/>
      <c r="D39" s="274"/>
      <c r="E39" s="274">
        <v>2.7</v>
      </c>
      <c r="F39" s="97"/>
      <c r="G39" s="97"/>
      <c r="H39" s="100" t="s">
        <v>74</v>
      </c>
      <c r="I39" s="82"/>
      <c r="J39" s="82"/>
      <c r="K39" s="82"/>
    </row>
    <row r="40" spans="1:11" ht="14.25" customHeight="1">
      <c r="A40" s="224" t="s">
        <v>77</v>
      </c>
      <c r="B40" s="223"/>
      <c r="C40" s="274"/>
      <c r="D40" s="274"/>
      <c r="E40" s="274">
        <v>2.2000000000000002</v>
      </c>
      <c r="F40" s="97"/>
      <c r="G40" s="97"/>
      <c r="H40" s="265" t="s">
        <v>79</v>
      </c>
      <c r="I40" s="82"/>
      <c r="J40" s="82"/>
      <c r="K40" s="82"/>
    </row>
    <row r="41" spans="1:11" ht="14.25" customHeight="1">
      <c r="A41" s="282" t="s">
        <v>82</v>
      </c>
      <c r="B41" s="212"/>
      <c r="C41" s="223"/>
      <c r="D41" s="223"/>
      <c r="E41" s="274">
        <v>2.2999999999999998</v>
      </c>
      <c r="F41" s="93"/>
      <c r="G41" s="82"/>
      <c r="H41" s="265" t="s">
        <v>84</v>
      </c>
      <c r="I41" s="82"/>
      <c r="J41" s="82"/>
      <c r="K41" s="82"/>
    </row>
    <row r="42" spans="1:11" ht="14.25" customHeight="1">
      <c r="A42" s="278" t="s">
        <v>87</v>
      </c>
      <c r="B42" s="212"/>
      <c r="C42" s="223"/>
      <c r="D42" s="223"/>
      <c r="E42" s="274">
        <v>2.5</v>
      </c>
      <c r="F42" s="93"/>
      <c r="G42" s="82"/>
      <c r="H42" s="265" t="s">
        <v>114</v>
      </c>
      <c r="I42" s="82"/>
      <c r="J42" s="82"/>
      <c r="K42" s="82"/>
    </row>
    <row r="43" spans="1:11" ht="14.25" customHeight="1">
      <c r="A43" s="282" t="s">
        <v>92</v>
      </c>
      <c r="B43" s="223"/>
      <c r="C43" s="223"/>
      <c r="D43" s="223"/>
      <c r="E43" s="274">
        <v>2.9</v>
      </c>
      <c r="F43" s="93"/>
      <c r="G43" s="93"/>
      <c r="H43" s="265" t="s">
        <v>94</v>
      </c>
      <c r="I43" s="82"/>
      <c r="J43" s="82"/>
      <c r="K43" s="82"/>
    </row>
    <row r="44" spans="1:11" ht="16.5" customHeight="1">
      <c r="A44" s="283" t="s">
        <v>97</v>
      </c>
      <c r="B44" s="223"/>
      <c r="C44" s="223"/>
      <c r="D44" s="223"/>
      <c r="E44" s="277">
        <v>2.2000000000000002</v>
      </c>
      <c r="F44" s="93"/>
      <c r="G44" s="93"/>
      <c r="H44" s="102" t="s">
        <v>7</v>
      </c>
      <c r="I44" s="82"/>
      <c r="J44" s="82"/>
      <c r="K44" s="82"/>
    </row>
    <row r="45" spans="1:11" ht="13.5" customHeight="1">
      <c r="A45" s="30"/>
      <c r="B45" s="57"/>
      <c r="C45" s="57"/>
      <c r="D45" s="93"/>
      <c r="E45" s="103"/>
      <c r="F45" s="57"/>
      <c r="G45" s="57"/>
      <c r="H45" s="49"/>
      <c r="I45" s="3"/>
      <c r="J45" s="3"/>
      <c r="K45" s="3"/>
    </row>
    <row r="46" spans="1:11" ht="13.5" customHeight="1">
      <c r="A46" s="30"/>
      <c r="B46" s="57"/>
      <c r="C46" s="57"/>
      <c r="D46" s="93"/>
      <c r="E46" s="103"/>
      <c r="F46" s="57"/>
      <c r="G46" s="57"/>
      <c r="H46" s="49"/>
      <c r="I46" s="3"/>
      <c r="J46" s="3"/>
      <c r="K46" s="3"/>
    </row>
    <row r="47" spans="1:11" ht="15.75" customHeight="1">
      <c r="A47" s="3"/>
      <c r="B47" s="3"/>
      <c r="C47" s="3"/>
      <c r="D47" s="3"/>
      <c r="E47" s="3"/>
      <c r="F47" s="3"/>
      <c r="G47" s="3"/>
      <c r="H47" s="241"/>
      <c r="I47" s="3"/>
      <c r="J47" s="3"/>
      <c r="K47" s="3"/>
    </row>
    <row r="48" spans="1:11" ht="12.75" customHeight="1">
      <c r="A48" s="3"/>
      <c r="B48" s="3"/>
      <c r="C48" s="3"/>
      <c r="D48" s="3"/>
      <c r="E48" s="3"/>
      <c r="F48" s="3"/>
      <c r="G48" s="3"/>
      <c r="H48" s="241"/>
      <c r="I48" s="3"/>
      <c r="J48" s="3"/>
      <c r="K48" s="3"/>
    </row>
    <row r="49" spans="1:11" ht="169.5" customHeight="1">
      <c r="I49" s="3"/>
      <c r="J49" s="3"/>
      <c r="K49" s="3"/>
    </row>
    <row r="50" spans="1:11" ht="12.75" customHeight="1">
      <c r="I50" s="3"/>
      <c r="J50" s="3"/>
      <c r="K50" s="3"/>
    </row>
    <row r="51" spans="1:11" ht="12.75" customHeight="1">
      <c r="A51" s="175" t="s">
        <v>460</v>
      </c>
      <c r="B51" s="3"/>
      <c r="C51" s="3"/>
      <c r="D51" s="3"/>
      <c r="E51" s="3"/>
      <c r="F51" s="3"/>
      <c r="G51" s="3"/>
      <c r="H51" s="174" t="s">
        <v>474</v>
      </c>
      <c r="I51" s="3"/>
      <c r="J51" s="3"/>
      <c r="K51" s="3"/>
    </row>
    <row r="52" spans="1:11" ht="12.75" customHeight="1">
      <c r="I52" s="3"/>
      <c r="J52" s="3"/>
      <c r="K52" s="3"/>
    </row>
    <row r="53" spans="1:11" ht="12.75" customHeight="1">
      <c r="I53" s="3"/>
      <c r="J53" s="3"/>
      <c r="K53" s="3"/>
    </row>
    <row r="54" spans="1:11" ht="12.75" customHeight="1">
      <c r="A54" s="104" t="s">
        <v>473</v>
      </c>
      <c r="B54" s="3"/>
      <c r="C54" s="3"/>
      <c r="D54" s="3"/>
      <c r="E54" s="3"/>
      <c r="F54" s="3"/>
      <c r="G54" s="3"/>
      <c r="H54" s="95" t="s">
        <v>472</v>
      </c>
      <c r="I54" s="3"/>
      <c r="J54" s="3"/>
      <c r="K54" s="3"/>
    </row>
    <row r="55" spans="1:11" ht="12.75" customHeight="1">
      <c r="A55" s="42" t="s">
        <v>477</v>
      </c>
      <c r="B55" s="39"/>
      <c r="C55" s="39"/>
      <c r="D55" s="39"/>
      <c r="E55" s="105"/>
      <c r="F55" s="105"/>
      <c r="G55" s="105"/>
      <c r="H55" s="166" t="s">
        <v>459</v>
      </c>
      <c r="I55" s="3"/>
      <c r="J55" s="3"/>
      <c r="K55" s="3"/>
    </row>
    <row r="56" spans="1:11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1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1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1:11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1:11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spans="1:11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spans="1:11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spans="1:11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spans="1:11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spans="1:11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spans="1:11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spans="1:11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spans="1:11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spans="1:11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spans="1: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spans="1:11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spans="1:11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spans="1:11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 spans="1:11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 spans="1:11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 spans="1:11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 spans="1:11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 spans="1:11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 spans="1:1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 spans="1:11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 spans="1:11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 spans="1:11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 spans="1:11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spans="1:11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 spans="1:11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 spans="1:11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 spans="1:11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 spans="1:11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</row>
    <row r="231" spans="1:1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 spans="1:11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 spans="1:11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 spans="1:11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 spans="1:11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spans="1:11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 spans="1:11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 spans="1:11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 spans="1:11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 spans="1:11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 spans="1:1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spans="1:11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1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 spans="1:11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 spans="1:11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 spans="1:11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</row>
    <row r="247" spans="1:11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 spans="1:11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 spans="1:11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 spans="1:11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</row>
    <row r="251" spans="1:1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 spans="1:11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 spans="1:11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 spans="1:11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 spans="1:11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spans="1:11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 spans="1:11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 spans="1:11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 spans="1:11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 spans="1:11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spans="1:1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 spans="1:11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</row>
    <row r="263" spans="1:11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</row>
    <row r="264" spans="1:11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 spans="1:11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 spans="1:11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 spans="1:11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 spans="1:11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 spans="1:11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 spans="1:11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 spans="1:1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 spans="1:11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 spans="1:11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 spans="1:11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 spans="1:11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</row>
    <row r="276" spans="1:11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</row>
    <row r="277" spans="1:11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</row>
    <row r="278" spans="1:11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 spans="1:11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 spans="1:11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</row>
    <row r="281" spans="1:1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 spans="1:11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 spans="1:11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 spans="1:11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</row>
    <row r="285" spans="1:11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</row>
    <row r="286" spans="1:11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</row>
    <row r="287" spans="1:11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 spans="1:11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 spans="1:11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 spans="1:11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spans="1:1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 spans="1:11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 spans="1:11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</row>
    <row r="294" spans="1:11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 spans="1:11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 spans="1:11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spans="1:11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spans="1:11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 spans="1:11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 spans="1:11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 spans="1:1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 spans="1:11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 spans="1:11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 spans="1:11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 spans="1:11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</row>
    <row r="306" spans="1:11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 spans="1:11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 spans="1:11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 spans="1:11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 spans="1:11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 spans="1: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 spans="1:11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 spans="1:11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spans="1:11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 spans="1:11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 spans="1:11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 spans="1:11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 spans="1:11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 spans="1:11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 spans="1:11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 spans="1:1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 spans="1:11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 spans="1:11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 spans="1:11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</row>
    <row r="325" spans="1:11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spans="1:11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spans="1:11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 spans="1:11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 spans="1:11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spans="1:11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</row>
    <row r="331" spans="1:1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 spans="1:11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 spans="1:11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 spans="1:11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 spans="1:11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spans="1:11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spans="1:11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 spans="1:11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 spans="1:11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 spans="1:11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 spans="1:1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</row>
    <row r="342" spans="1:11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</row>
    <row r="343" spans="1:11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</row>
    <row r="344" spans="1:11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1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 spans="1:11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 spans="1:11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</row>
    <row r="348" spans="1:11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 spans="1:11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</row>
    <row r="350" spans="1:11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</row>
    <row r="351" spans="1:1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 spans="1:11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</row>
    <row r="353" spans="1:11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</row>
    <row r="354" spans="1:11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</row>
    <row r="355" spans="1:11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 spans="1:11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 spans="1:11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</row>
    <row r="358" spans="1:11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</row>
    <row r="359" spans="1:11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</row>
    <row r="360" spans="1:11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 spans="1:1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</row>
    <row r="362" spans="1:11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</row>
    <row r="363" spans="1:11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</row>
    <row r="365" spans="1:11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</row>
    <row r="366" spans="1:11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</row>
    <row r="367" spans="1:11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 spans="1:11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 spans="1:11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</row>
    <row r="370" spans="1:11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</row>
    <row r="371" spans="1:1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 spans="1:11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</row>
    <row r="373" spans="1:11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</row>
    <row r="374" spans="1:11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</row>
    <row r="375" spans="1:11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 spans="1:11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</row>
    <row r="377" spans="1:11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spans="1:11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spans="1:11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spans="1:11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</row>
    <row r="381" spans="1:1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</row>
    <row r="382" spans="1:11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 spans="1:11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 spans="1:11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 spans="1:11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 spans="1:11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</row>
    <row r="387" spans="1:11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 spans="1:11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</row>
    <row r="389" spans="1:11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</row>
    <row r="390" spans="1:11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 spans="1:1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 spans="1:11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 spans="1:11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 spans="1:11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</row>
    <row r="395" spans="1:11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</row>
    <row r="396" spans="1:11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spans="1:11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 spans="1:11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</row>
    <row r="399" spans="1:11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 spans="1:11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 spans="1:1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</row>
    <row r="402" spans="1:11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</row>
    <row r="403" spans="1:11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</row>
    <row r="404" spans="1:11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</row>
    <row r="405" spans="1:11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</row>
    <row r="406" spans="1:11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</row>
    <row r="407" spans="1:11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 spans="1:11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 spans="1:11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</row>
    <row r="410" spans="1:11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</row>
    <row r="411" spans="1: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</row>
    <row r="412" spans="1:11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 spans="1:11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</row>
    <row r="414" spans="1:11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</row>
    <row r="415" spans="1:11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 spans="1:11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 spans="1:11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 spans="1:11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spans="1:11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spans="1:11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 spans="1:1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 spans="1:11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</row>
    <row r="423" spans="1:11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</row>
    <row r="424" spans="1:11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</row>
    <row r="425" spans="1:11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</row>
    <row r="426" spans="1:11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</row>
    <row r="427" spans="1:11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</row>
    <row r="428" spans="1:11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</row>
    <row r="429" spans="1:11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</row>
    <row r="430" spans="1:11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 spans="1:1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</row>
    <row r="432" spans="1:11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</row>
    <row r="433" spans="1:11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</row>
    <row r="434" spans="1:11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</row>
    <row r="435" spans="1:11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</row>
    <row r="436" spans="1:11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</row>
    <row r="437" spans="1:11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</row>
    <row r="438" spans="1:11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</row>
    <row r="439" spans="1:11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</row>
    <row r="440" spans="1:11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</row>
    <row r="441" spans="1:1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</row>
    <row r="442" spans="1:11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</row>
    <row r="443" spans="1:11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</row>
    <row r="444" spans="1:11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</row>
    <row r="445" spans="1:11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</row>
    <row r="446" spans="1:11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</row>
    <row r="447" spans="1:11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</row>
    <row r="448" spans="1:11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</row>
    <row r="449" spans="1:11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</row>
    <row r="450" spans="1:11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</row>
    <row r="451" spans="1:1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</row>
    <row r="452" spans="1:11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</row>
    <row r="453" spans="1:11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</row>
    <row r="454" spans="1:11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</row>
    <row r="455" spans="1:11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</row>
    <row r="456" spans="1:11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</row>
    <row r="457" spans="1:11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 spans="1:11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 spans="1:11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</row>
    <row r="460" spans="1:11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</row>
    <row r="461" spans="1:1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</row>
    <row r="462" spans="1:11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</row>
    <row r="463" spans="1:11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</row>
    <row r="464" spans="1:11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</row>
    <row r="465" spans="1:11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</row>
    <row r="466" spans="1:11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</row>
    <row r="467" spans="1:11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</row>
    <row r="468" spans="1:11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</row>
    <row r="469" spans="1:11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</row>
    <row r="470" spans="1:11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</row>
    <row r="471" spans="1:1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</row>
    <row r="472" spans="1:11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</row>
    <row r="475" spans="1:11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</row>
    <row r="477" spans="1:11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</row>
    <row r="478" spans="1:11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</row>
    <row r="479" spans="1:11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</row>
    <row r="480" spans="1:11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</row>
    <row r="481" spans="1:1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</row>
    <row r="482" spans="1:11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</row>
    <row r="483" spans="1:11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</row>
    <row r="484" spans="1:11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</row>
    <row r="485" spans="1:11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</row>
    <row r="486" spans="1:11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</row>
    <row r="487" spans="1:11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</row>
    <row r="488" spans="1:11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</row>
    <row r="489" spans="1:11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</row>
    <row r="490" spans="1:11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</row>
    <row r="491" spans="1:1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</row>
    <row r="492" spans="1:11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</row>
    <row r="493" spans="1:11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</row>
    <row r="494" spans="1:11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</row>
    <row r="495" spans="1:11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</row>
    <row r="496" spans="1:11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</row>
    <row r="497" spans="1:11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</row>
    <row r="498" spans="1:11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</row>
    <row r="499" spans="1:11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</row>
    <row r="500" spans="1:11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 spans="1:1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 spans="1:11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</row>
    <row r="503" spans="1:11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</row>
    <row r="504" spans="1:11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</row>
    <row r="505" spans="1:11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</row>
    <row r="506" spans="1:11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</row>
    <row r="507" spans="1:11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</row>
    <row r="508" spans="1:11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</row>
    <row r="509" spans="1:11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</row>
    <row r="510" spans="1:11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</row>
    <row r="511" spans="1: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</row>
    <row r="512" spans="1:11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</row>
    <row r="513" spans="1:11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</row>
    <row r="514" spans="1:11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</row>
    <row r="515" spans="1:11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</row>
    <row r="516" spans="1:11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</row>
    <row r="517" spans="1:11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</row>
    <row r="518" spans="1:11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</row>
    <row r="519" spans="1:11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</row>
    <row r="520" spans="1:11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</row>
    <row r="521" spans="1:1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</row>
    <row r="524" spans="1:11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</row>
    <row r="525" spans="1:11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</row>
    <row r="526" spans="1:11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</row>
    <row r="527" spans="1:11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</row>
    <row r="528" spans="1:11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</row>
    <row r="529" spans="1:11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</row>
    <row r="530" spans="1:11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</row>
    <row r="531" spans="1:1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</row>
    <row r="532" spans="1:11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</row>
    <row r="533" spans="1:11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</row>
    <row r="534" spans="1:11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</row>
    <row r="535" spans="1:11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</row>
    <row r="536" spans="1:11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</row>
    <row r="537" spans="1:11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</row>
    <row r="538" spans="1:11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</row>
    <row r="539" spans="1:11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</row>
    <row r="540" spans="1:11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</row>
    <row r="541" spans="1:1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</row>
    <row r="542" spans="1:11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 spans="1:11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 spans="1:11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</row>
    <row r="545" spans="1:11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</row>
    <row r="546" spans="1:11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</row>
    <row r="547" spans="1:11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</row>
    <row r="548" spans="1:11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</row>
    <row r="549" spans="1:11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</row>
    <row r="550" spans="1:11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</row>
    <row r="551" spans="1:1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</row>
    <row r="552" spans="1:11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</row>
    <row r="553" spans="1:11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</row>
    <row r="554" spans="1:11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</row>
    <row r="555" spans="1:11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</row>
    <row r="556" spans="1:11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</row>
    <row r="557" spans="1:11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</row>
    <row r="558" spans="1:11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</row>
    <row r="559" spans="1:11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</row>
    <row r="560" spans="1:11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</row>
    <row r="561" spans="1:1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</row>
    <row r="562" spans="1:11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</row>
    <row r="563" spans="1:11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</row>
    <row r="564" spans="1:11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</row>
    <row r="565" spans="1:11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</row>
    <row r="566" spans="1:11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</row>
    <row r="567" spans="1:11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</row>
    <row r="568" spans="1:11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</row>
    <row r="569" spans="1:11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</row>
    <row r="570" spans="1:11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</row>
    <row r="571" spans="1:1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</row>
    <row r="572" spans="1:11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</row>
    <row r="573" spans="1:11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</row>
    <row r="574" spans="1:11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</row>
    <row r="575" spans="1:11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</row>
    <row r="576" spans="1:11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</row>
    <row r="577" spans="1:11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</row>
    <row r="578" spans="1:11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</row>
    <row r="579" spans="1:11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</row>
    <row r="580" spans="1:11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</row>
    <row r="581" spans="1:1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 spans="1:11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 spans="1:11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 spans="1:11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</row>
    <row r="585" spans="1:11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</row>
    <row r="586" spans="1:11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</row>
    <row r="587" spans="1:11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</row>
    <row r="588" spans="1:11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</row>
    <row r="589" spans="1:11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</row>
    <row r="590" spans="1:11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</row>
    <row r="591" spans="1:1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</row>
    <row r="592" spans="1:11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</row>
    <row r="593" spans="1:11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</row>
    <row r="594" spans="1:11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</row>
    <row r="595" spans="1:11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</row>
    <row r="596" spans="1:11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</row>
    <row r="597" spans="1:11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</row>
    <row r="598" spans="1:11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</row>
    <row r="599" spans="1:11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</row>
    <row r="600" spans="1:11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</row>
    <row r="601" spans="1:1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</row>
    <row r="602" spans="1:11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</row>
    <row r="603" spans="1:11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</row>
    <row r="604" spans="1:11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</row>
    <row r="605" spans="1:11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</row>
    <row r="606" spans="1:11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</row>
    <row r="607" spans="1:11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</row>
    <row r="608" spans="1:11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</row>
    <row r="609" spans="1:11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</row>
    <row r="610" spans="1:11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</row>
    <row r="611" spans="1: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</row>
    <row r="612" spans="1:11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</row>
    <row r="613" spans="1:11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</row>
    <row r="614" spans="1:11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</row>
    <row r="615" spans="1:11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</row>
    <row r="616" spans="1:11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</row>
    <row r="617" spans="1:11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</row>
    <row r="618" spans="1:11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</row>
    <row r="619" spans="1:11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</row>
    <row r="620" spans="1:11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</row>
    <row r="621" spans="1:1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</row>
    <row r="622" spans="1:11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</row>
    <row r="623" spans="1:11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</row>
    <row r="624" spans="1:11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</row>
    <row r="625" spans="1:11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</row>
    <row r="626" spans="1:11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spans="1:11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 spans="1:11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</row>
    <row r="629" spans="1:11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</row>
    <row r="630" spans="1:11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</row>
    <row r="631" spans="1:1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</row>
    <row r="632" spans="1:11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</row>
    <row r="633" spans="1:11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</row>
    <row r="634" spans="1:11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</row>
    <row r="635" spans="1:11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</row>
    <row r="636" spans="1:11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</row>
    <row r="637" spans="1:11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</row>
    <row r="638" spans="1:11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</row>
    <row r="639" spans="1:11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</row>
    <row r="640" spans="1:11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</row>
    <row r="641" spans="1:1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</row>
    <row r="642" spans="1:11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</row>
    <row r="643" spans="1:11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</row>
    <row r="644" spans="1:11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</row>
    <row r="645" spans="1:11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</row>
    <row r="646" spans="1:11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</row>
    <row r="647" spans="1:11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</row>
    <row r="648" spans="1:11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</row>
    <row r="649" spans="1:11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</row>
    <row r="650" spans="1:11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</row>
    <row r="651" spans="1:1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</row>
    <row r="652" spans="1:11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</row>
    <row r="653" spans="1:11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</row>
    <row r="654" spans="1:11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</row>
    <row r="655" spans="1:11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</row>
    <row r="656" spans="1:11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</row>
    <row r="657" spans="1:11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</row>
    <row r="658" spans="1:11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</row>
    <row r="659" spans="1:11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</row>
    <row r="660" spans="1:11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</row>
    <row r="661" spans="1:1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</row>
    <row r="662" spans="1:11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</row>
    <row r="663" spans="1:11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</row>
    <row r="664" spans="1:11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</row>
    <row r="665" spans="1:11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</row>
    <row r="666" spans="1:11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</row>
    <row r="667" spans="1:11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 spans="1:11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spans="1:11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</row>
    <row r="670" spans="1:11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</row>
    <row r="671" spans="1:1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</row>
    <row r="672" spans="1:11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</row>
    <row r="673" spans="1:11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</row>
    <row r="674" spans="1:11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</row>
    <row r="675" spans="1:11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</row>
    <row r="676" spans="1:11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</row>
    <row r="677" spans="1:11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</row>
    <row r="678" spans="1:11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</row>
    <row r="679" spans="1:11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</row>
    <row r="680" spans="1:11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</row>
    <row r="681" spans="1:1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</row>
    <row r="682" spans="1:11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</row>
    <row r="683" spans="1:11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</row>
    <row r="684" spans="1:11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</row>
    <row r="685" spans="1:11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</row>
    <row r="686" spans="1:11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</row>
    <row r="687" spans="1:11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</row>
    <row r="688" spans="1:11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</row>
    <row r="689" spans="1:11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</row>
    <row r="690" spans="1:11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</row>
    <row r="691" spans="1:1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</row>
    <row r="692" spans="1:11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</row>
    <row r="693" spans="1:11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</row>
    <row r="694" spans="1:11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</row>
    <row r="695" spans="1:11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</row>
    <row r="696" spans="1:11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</row>
    <row r="697" spans="1:11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</row>
    <row r="698" spans="1:11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</row>
    <row r="699" spans="1:11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</row>
    <row r="700" spans="1:11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</row>
    <row r="701" spans="1:1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</row>
    <row r="702" spans="1:11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</row>
    <row r="703" spans="1:11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</row>
    <row r="704" spans="1:11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</row>
    <row r="705" spans="1:11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</row>
    <row r="706" spans="1:11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</row>
    <row r="707" spans="1:11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</row>
    <row r="708" spans="1:11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</row>
    <row r="709" spans="1:11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 spans="1:11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 spans="1: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</row>
    <row r="712" spans="1:11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</row>
    <row r="713" spans="1:11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</row>
    <row r="714" spans="1:11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</row>
    <row r="715" spans="1:11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</row>
    <row r="716" spans="1:11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</row>
    <row r="717" spans="1:11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</row>
    <row r="718" spans="1:11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</row>
    <row r="719" spans="1:11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</row>
    <row r="720" spans="1:11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</row>
    <row r="721" spans="1:1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</row>
    <row r="722" spans="1:11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</row>
    <row r="723" spans="1:11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</row>
    <row r="724" spans="1:11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</row>
    <row r="725" spans="1:11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</row>
    <row r="726" spans="1:11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</row>
    <row r="727" spans="1:11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</row>
    <row r="728" spans="1:11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</row>
    <row r="729" spans="1:11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</row>
    <row r="730" spans="1:11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</row>
    <row r="731" spans="1:1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</row>
    <row r="732" spans="1:11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</row>
    <row r="733" spans="1:11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</row>
    <row r="734" spans="1:11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</row>
    <row r="735" spans="1:11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</row>
    <row r="736" spans="1:11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</row>
    <row r="737" spans="1:11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</row>
    <row r="738" spans="1:11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</row>
    <row r="739" spans="1:11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</row>
    <row r="740" spans="1:11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</row>
    <row r="741" spans="1:1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 spans="1:11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</row>
    <row r="743" spans="1:11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</row>
    <row r="744" spans="1:11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</row>
    <row r="745" spans="1:11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</row>
    <row r="746" spans="1:11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</row>
    <row r="747" spans="1:11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</row>
    <row r="748" spans="1:11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</row>
    <row r="749" spans="1:11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</row>
    <row r="750" spans="1:11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</row>
    <row r="751" spans="1:1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 spans="1:11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 spans="1:11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</row>
    <row r="754" spans="1:11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</row>
    <row r="755" spans="1:11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</row>
    <row r="756" spans="1:11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</row>
    <row r="757" spans="1:11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</row>
    <row r="758" spans="1:11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</row>
    <row r="759" spans="1:11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</row>
    <row r="760" spans="1:11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</row>
    <row r="761" spans="1:1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</row>
    <row r="762" spans="1:11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</row>
    <row r="763" spans="1:11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</row>
    <row r="764" spans="1:11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</row>
    <row r="765" spans="1:11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</row>
    <row r="766" spans="1:11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</row>
    <row r="767" spans="1:11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</row>
    <row r="768" spans="1:11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</row>
    <row r="769" spans="1:11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</row>
    <row r="770" spans="1:11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</row>
    <row r="771" spans="1:1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</row>
    <row r="772" spans="1:11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</row>
    <row r="773" spans="1:11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</row>
    <row r="774" spans="1:11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</row>
    <row r="775" spans="1:11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</row>
    <row r="776" spans="1:11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</row>
    <row r="777" spans="1:11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</row>
    <row r="778" spans="1:11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</row>
    <row r="779" spans="1:11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</row>
    <row r="780" spans="1:11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</row>
    <row r="781" spans="1:1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</row>
    <row r="782" spans="1:11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</row>
    <row r="783" spans="1:11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</row>
    <row r="784" spans="1:11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 spans="1:11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</row>
    <row r="786" spans="1:11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</row>
    <row r="787" spans="1:11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</row>
    <row r="788" spans="1:11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</row>
    <row r="789" spans="1:11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</row>
    <row r="790" spans="1:11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</row>
    <row r="791" spans="1:1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</row>
    <row r="792" spans="1:11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</row>
    <row r="793" spans="1:11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 spans="1:11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 spans="1:11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</row>
    <row r="796" spans="1:11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</row>
    <row r="797" spans="1:11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</row>
    <row r="798" spans="1:11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</row>
    <row r="799" spans="1:11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</row>
    <row r="800" spans="1:11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</row>
    <row r="801" spans="1:1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</row>
    <row r="802" spans="1:11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</row>
    <row r="803" spans="1:11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</row>
    <row r="804" spans="1:11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</row>
    <row r="805" spans="1:11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</row>
    <row r="806" spans="1:11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</row>
    <row r="807" spans="1:11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</row>
    <row r="808" spans="1:11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</row>
    <row r="809" spans="1:11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</row>
    <row r="810" spans="1:11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</row>
    <row r="811" spans="1: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</row>
    <row r="812" spans="1:11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</row>
    <row r="813" spans="1:11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</row>
    <row r="814" spans="1:11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</row>
    <row r="815" spans="1:11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</row>
    <row r="816" spans="1:11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</row>
    <row r="817" spans="1:11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</row>
    <row r="818" spans="1:11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</row>
    <row r="819" spans="1:11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</row>
    <row r="820" spans="1:11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</row>
    <row r="821" spans="1:1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</row>
    <row r="822" spans="1:11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</row>
    <row r="823" spans="1:11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</row>
    <row r="824" spans="1:11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</row>
    <row r="825" spans="1:11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</row>
    <row r="826" spans="1:11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</row>
    <row r="827" spans="1:11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</row>
    <row r="828" spans="1:11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</row>
    <row r="829" spans="1:11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</row>
    <row r="830" spans="1:11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</row>
    <row r="831" spans="1:1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</row>
    <row r="832" spans="1:11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</row>
    <row r="833" spans="1:11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</row>
    <row r="834" spans="1:11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</row>
    <row r="835" spans="1:11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 spans="1:11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 spans="1:11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</row>
    <row r="838" spans="1:11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</row>
    <row r="839" spans="1:11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</row>
    <row r="840" spans="1:11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</row>
    <row r="841" spans="1:1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</row>
    <row r="842" spans="1:11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</row>
    <row r="843" spans="1:11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</row>
    <row r="844" spans="1:11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</row>
    <row r="845" spans="1:11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</row>
    <row r="846" spans="1:11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</row>
    <row r="847" spans="1:11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</row>
    <row r="848" spans="1:11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</row>
    <row r="849" spans="1:11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</row>
    <row r="850" spans="1:11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</row>
    <row r="851" spans="1:1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</row>
    <row r="852" spans="1:11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</row>
    <row r="853" spans="1:11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</row>
    <row r="854" spans="1:11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</row>
    <row r="855" spans="1:11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</row>
    <row r="856" spans="1:11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</row>
    <row r="857" spans="1:11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</row>
    <row r="858" spans="1:11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</row>
    <row r="859" spans="1:11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</row>
    <row r="860" spans="1:11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</row>
    <row r="861" spans="1:1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</row>
    <row r="862" spans="1:11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</row>
    <row r="863" spans="1:11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</row>
    <row r="864" spans="1:11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</row>
    <row r="865" spans="1:11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</row>
    <row r="866" spans="1:11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</row>
    <row r="867" spans="1:11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</row>
    <row r="868" spans="1:11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</row>
    <row r="869" spans="1:11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</row>
    <row r="870" spans="1:11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</row>
    <row r="871" spans="1:1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</row>
    <row r="872" spans="1:11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</row>
    <row r="873" spans="1:11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</row>
    <row r="874" spans="1:11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</row>
    <row r="875" spans="1:11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</row>
    <row r="876" spans="1:11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 spans="1:11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 spans="1:11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</row>
    <row r="879" spans="1:11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</row>
    <row r="880" spans="1:11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</row>
    <row r="881" spans="1:1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</row>
    <row r="882" spans="1:11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</row>
    <row r="883" spans="1:11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</row>
    <row r="884" spans="1:11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</row>
    <row r="885" spans="1:11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</row>
    <row r="886" spans="1:11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</row>
    <row r="887" spans="1:11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</row>
    <row r="888" spans="1:11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</row>
    <row r="889" spans="1:11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</row>
    <row r="890" spans="1:11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</row>
    <row r="891" spans="1:1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</row>
    <row r="892" spans="1:11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</row>
    <row r="893" spans="1:11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</row>
    <row r="894" spans="1:11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</row>
    <row r="895" spans="1:11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</row>
    <row r="896" spans="1:11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</row>
    <row r="897" spans="1:11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</row>
    <row r="898" spans="1:11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</row>
    <row r="899" spans="1:11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</row>
    <row r="900" spans="1:11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</row>
    <row r="901" spans="1:1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</row>
    <row r="902" spans="1:11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</row>
    <row r="903" spans="1:11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</row>
    <row r="904" spans="1:11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</row>
    <row r="905" spans="1:11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</row>
    <row r="906" spans="1:11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</row>
    <row r="907" spans="1:11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</row>
    <row r="908" spans="1:11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</row>
    <row r="909" spans="1:11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</row>
    <row r="910" spans="1:11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</row>
    <row r="911" spans="1: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</row>
    <row r="912" spans="1:11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</row>
    <row r="913" spans="1:11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</row>
    <row r="914" spans="1:11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</row>
    <row r="915" spans="1:11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</row>
    <row r="916" spans="1:11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</row>
    <row r="917" spans="1:11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</row>
    <row r="918" spans="1:11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</row>
    <row r="919" spans="1:11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</row>
    <row r="920" spans="1:11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</row>
    <row r="921" spans="1:1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</row>
    <row r="922" spans="1:11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</row>
    <row r="923" spans="1:11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</row>
    <row r="924" spans="1:11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</row>
    <row r="925" spans="1:11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</row>
    <row r="926" spans="1:11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</row>
    <row r="927" spans="1:11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</row>
    <row r="928" spans="1:11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</row>
    <row r="929" spans="1:11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</row>
    <row r="930" spans="1:11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</row>
    <row r="931" spans="1:1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</row>
    <row r="932" spans="1:11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</row>
    <row r="933" spans="1:11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</row>
    <row r="934" spans="1:11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</row>
    <row r="935" spans="1:11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</row>
    <row r="936" spans="1:11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</row>
    <row r="937" spans="1:11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</row>
    <row r="938" spans="1:11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</row>
    <row r="939" spans="1:11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</row>
    <row r="940" spans="1:11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</row>
    <row r="941" spans="1:1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</row>
    <row r="942" spans="1:11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</row>
    <row r="943" spans="1:11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</row>
    <row r="944" spans="1:11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</row>
    <row r="945" spans="1:11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</row>
    <row r="946" spans="1:11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</row>
    <row r="947" spans="1:11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</row>
    <row r="948" spans="1:11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</row>
    <row r="949" spans="1:11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</row>
    <row r="950" spans="1:11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</row>
    <row r="951" spans="1:1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</row>
    <row r="952" spans="1:11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</row>
    <row r="953" spans="1:11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</row>
    <row r="954" spans="1:11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</row>
    <row r="955" spans="1:11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</row>
    <row r="956" spans="1:11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</row>
    <row r="957" spans="1:11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</row>
    <row r="958" spans="1:11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spans="1:11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</row>
    <row r="960" spans="1:11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</row>
    <row r="961" spans="1:1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</row>
    <row r="962" spans="1:11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</row>
    <row r="963" spans="1:11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</row>
  </sheetData>
  <mergeCells count="5">
    <mergeCell ref="B6:D6"/>
    <mergeCell ref="E6:G6"/>
    <mergeCell ref="F17:H17"/>
    <mergeCell ref="G19:H19"/>
    <mergeCell ref="F28:H2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I676"/>
  <sheetViews>
    <sheetView showGridLines="0" tabSelected="1" view="pageLayout" workbookViewId="0">
      <selection activeCell="R40" sqref="R40"/>
    </sheetView>
  </sheetViews>
  <sheetFormatPr defaultColWidth="14.453125" defaultRowHeight="15" customHeight="1"/>
  <cols>
    <col min="1" max="1" width="26.54296875" customWidth="1"/>
    <col min="2" max="2" width="8.7265625" customWidth="1"/>
    <col min="3" max="7" width="12.1796875" customWidth="1"/>
    <col min="8" max="8" width="19.54296875" customWidth="1"/>
    <col min="9" max="9" width="4.81640625" customWidth="1"/>
  </cols>
  <sheetData>
    <row r="1" spans="1:9" ht="24.75" customHeight="1">
      <c r="A1" s="164" t="s">
        <v>6</v>
      </c>
      <c r="B1" s="2"/>
      <c r="C1" s="2"/>
      <c r="D1" s="3"/>
      <c r="E1" s="3"/>
      <c r="F1" s="3"/>
      <c r="G1" s="3"/>
      <c r="H1" s="3"/>
      <c r="I1" s="4" t="s">
        <v>0</v>
      </c>
    </row>
    <row r="2" spans="1:9" ht="18" customHeight="1">
      <c r="A2" s="2"/>
      <c r="B2" s="2"/>
      <c r="C2" s="2"/>
      <c r="D2" s="3"/>
      <c r="E2" s="3"/>
      <c r="F2" s="3"/>
      <c r="G2" s="3"/>
      <c r="H2" s="3"/>
      <c r="I2" s="5"/>
    </row>
    <row r="3" spans="1:9" ht="19.5" customHeight="1">
      <c r="A3" s="51" t="s">
        <v>642</v>
      </c>
      <c r="B3" s="10"/>
      <c r="C3" s="3"/>
      <c r="D3" s="3"/>
      <c r="E3" s="3"/>
      <c r="F3" s="368" t="s">
        <v>681</v>
      </c>
      <c r="G3" s="364"/>
      <c r="H3" s="364"/>
      <c r="I3" s="364"/>
    </row>
    <row r="4" spans="1:9" ht="19.5" customHeight="1">
      <c r="A4" s="10" t="s">
        <v>283</v>
      </c>
      <c r="B4" s="10"/>
      <c r="C4" s="3"/>
      <c r="D4" s="3"/>
      <c r="E4" s="3"/>
      <c r="F4" s="219"/>
      <c r="G4" s="219"/>
      <c r="H4" s="219"/>
      <c r="I4" s="54" t="s">
        <v>254</v>
      </c>
    </row>
    <row r="5" spans="1:9" ht="12.75" customHeight="1">
      <c r="A5" s="10"/>
      <c r="B5" s="10"/>
      <c r="C5" s="3"/>
      <c r="D5" s="3"/>
      <c r="E5" s="54"/>
      <c r="F5" s="3"/>
      <c r="G5" s="3"/>
      <c r="H5" s="21"/>
      <c r="I5" s="21"/>
    </row>
    <row r="6" spans="1:9" ht="15.75" customHeight="1">
      <c r="A6" s="284" t="s">
        <v>256</v>
      </c>
      <c r="B6" s="376" t="s">
        <v>695</v>
      </c>
      <c r="C6" s="372"/>
      <c r="D6" s="372"/>
      <c r="E6" s="376" t="s">
        <v>694</v>
      </c>
      <c r="F6" s="372"/>
      <c r="G6" s="372"/>
      <c r="H6" s="88"/>
      <c r="I6" s="88" t="s">
        <v>258</v>
      </c>
    </row>
    <row r="7" spans="1:9" ht="15" customHeight="1">
      <c r="A7" s="96"/>
      <c r="B7" s="131" t="s">
        <v>7</v>
      </c>
      <c r="C7" s="189" t="s">
        <v>259</v>
      </c>
      <c r="D7" s="90" t="s">
        <v>261</v>
      </c>
      <c r="E7" s="131" t="s">
        <v>7</v>
      </c>
      <c r="F7" s="189" t="s">
        <v>259</v>
      </c>
      <c r="G7" s="90" t="s">
        <v>261</v>
      </c>
      <c r="H7" s="88"/>
      <c r="I7" s="22"/>
    </row>
    <row r="8" spans="1:9" ht="15" customHeight="1">
      <c r="A8" s="211"/>
      <c r="B8" s="189" t="s">
        <v>12</v>
      </c>
      <c r="C8" s="115" t="s">
        <v>269</v>
      </c>
      <c r="D8" s="90" t="s">
        <v>270</v>
      </c>
      <c r="E8" s="189" t="s">
        <v>12</v>
      </c>
      <c r="F8" s="115" t="s">
        <v>269</v>
      </c>
      <c r="G8" s="90" t="s">
        <v>270</v>
      </c>
      <c r="H8" s="88"/>
      <c r="I8" s="21"/>
    </row>
    <row r="9" spans="1:9" ht="18" customHeight="1">
      <c r="A9" s="96" t="s">
        <v>271</v>
      </c>
      <c r="B9" s="115"/>
      <c r="C9" s="129"/>
      <c r="D9" s="90"/>
      <c r="E9" s="115"/>
      <c r="F9" s="129"/>
      <c r="G9" s="90"/>
      <c r="H9" s="92"/>
      <c r="I9" s="92" t="s">
        <v>272</v>
      </c>
    </row>
    <row r="10" spans="1:9" ht="11.25" customHeight="1">
      <c r="A10" s="96"/>
      <c r="B10" s="115"/>
      <c r="C10" s="129"/>
      <c r="D10" s="90"/>
      <c r="E10" s="115"/>
      <c r="F10" s="129"/>
      <c r="G10" s="90"/>
      <c r="H10" s="92"/>
      <c r="I10" s="92"/>
    </row>
    <row r="11" spans="1:9" ht="18.75" customHeight="1">
      <c r="A11" s="212" t="s">
        <v>273</v>
      </c>
      <c r="B11" s="223">
        <v>31.3</v>
      </c>
      <c r="C11" s="223">
        <v>30.1</v>
      </c>
      <c r="D11" s="223">
        <v>32.1</v>
      </c>
      <c r="E11" s="223">
        <v>31.2</v>
      </c>
      <c r="F11" s="223">
        <v>29.5</v>
      </c>
      <c r="G11" s="223">
        <v>32.200000000000003</v>
      </c>
      <c r="H11" s="285"/>
      <c r="I11" s="286" t="s">
        <v>252</v>
      </c>
    </row>
    <row r="12" spans="1:9" ht="6" customHeight="1">
      <c r="A12" s="212"/>
      <c r="B12" s="223"/>
      <c r="C12" s="223"/>
      <c r="D12" s="223"/>
      <c r="E12" s="223"/>
      <c r="F12" s="223"/>
      <c r="G12" s="223"/>
      <c r="H12" s="285"/>
      <c r="I12" s="286"/>
    </row>
    <row r="13" spans="1:9" ht="18.75" customHeight="1">
      <c r="A13" s="224" t="s">
        <v>274</v>
      </c>
      <c r="B13" s="223">
        <v>25.7</v>
      </c>
      <c r="C13" s="223">
        <v>24.8</v>
      </c>
      <c r="D13" s="223">
        <v>26.4</v>
      </c>
      <c r="E13" s="223">
        <v>26.3</v>
      </c>
      <c r="F13" s="223">
        <v>25.5</v>
      </c>
      <c r="G13" s="223">
        <v>27.1</v>
      </c>
      <c r="H13" s="285"/>
      <c r="I13" s="286" t="s">
        <v>251</v>
      </c>
    </row>
    <row r="14" spans="1:9" ht="6" customHeight="1">
      <c r="A14" s="213"/>
      <c r="B14" s="223"/>
      <c r="C14" s="223"/>
      <c r="D14" s="223"/>
      <c r="E14" s="223"/>
      <c r="F14" s="223"/>
      <c r="G14" s="223"/>
      <c r="H14" s="285"/>
      <c r="I14" s="252"/>
    </row>
    <row r="15" spans="1:9" ht="18.75" customHeight="1">
      <c r="A15" s="213" t="s">
        <v>277</v>
      </c>
      <c r="B15" s="223">
        <v>28.5</v>
      </c>
      <c r="C15" s="223">
        <v>27.5</v>
      </c>
      <c r="D15" s="223">
        <v>29.2</v>
      </c>
      <c r="E15" s="223">
        <v>28.7</v>
      </c>
      <c r="F15" s="223">
        <v>27.5</v>
      </c>
      <c r="G15" s="223">
        <v>29.5</v>
      </c>
      <c r="H15" s="285"/>
      <c r="I15" s="286" t="s">
        <v>279</v>
      </c>
    </row>
    <row r="16" spans="1:9" ht="12.75" customHeight="1">
      <c r="A16" s="94"/>
      <c r="B16" s="94"/>
      <c r="C16" s="93"/>
      <c r="D16" s="93"/>
      <c r="E16" s="93"/>
      <c r="F16" s="93"/>
      <c r="G16" s="93"/>
      <c r="H16" s="93"/>
      <c r="I16" s="67"/>
    </row>
    <row r="17" spans="1:9" ht="12.75" customHeight="1">
      <c r="A17" s="94"/>
      <c r="B17" s="94"/>
      <c r="C17" s="93"/>
      <c r="D17" s="93"/>
      <c r="E17" s="93"/>
      <c r="F17" s="93"/>
      <c r="G17" s="93"/>
      <c r="H17" s="93"/>
      <c r="I17" s="67"/>
    </row>
    <row r="18" spans="1:9" ht="12.75" customHeight="1">
      <c r="A18" s="94"/>
      <c r="B18" s="94"/>
      <c r="C18" s="93"/>
      <c r="D18" s="93"/>
      <c r="E18" s="93"/>
      <c r="F18" s="93"/>
      <c r="G18" s="93"/>
      <c r="H18" s="93"/>
      <c r="I18" s="67"/>
    </row>
    <row r="19" spans="1:9" ht="12.75" customHeight="1">
      <c r="A19" s="94"/>
      <c r="B19" s="94"/>
      <c r="C19" s="93"/>
      <c r="D19" s="93"/>
      <c r="E19" s="93"/>
      <c r="F19" s="93"/>
      <c r="G19" s="93"/>
      <c r="H19" s="93"/>
      <c r="I19" s="67"/>
    </row>
    <row r="20" spans="1:9" ht="21" customHeight="1">
      <c r="A20" s="51" t="s">
        <v>643</v>
      </c>
      <c r="B20" s="10"/>
      <c r="C20" s="10"/>
      <c r="D20" s="3"/>
      <c r="E20" s="3"/>
      <c r="F20" s="362" t="s">
        <v>682</v>
      </c>
      <c r="G20" s="364"/>
      <c r="H20" s="364"/>
      <c r="I20" s="364"/>
    </row>
    <row r="21" spans="1:9" ht="21" customHeight="1">
      <c r="A21" s="91" t="s">
        <v>284</v>
      </c>
      <c r="B21" s="91"/>
      <c r="C21" s="10"/>
      <c r="D21" s="3"/>
      <c r="E21" s="1"/>
      <c r="F21" s="362" t="s">
        <v>285</v>
      </c>
      <c r="G21" s="364"/>
      <c r="H21" s="364"/>
      <c r="I21" s="364"/>
    </row>
    <row r="22" spans="1:9" ht="21" customHeight="1">
      <c r="A22" s="91"/>
      <c r="B22" s="91"/>
      <c r="C22" s="10"/>
      <c r="D22" s="3"/>
      <c r="E22" s="1"/>
      <c r="F22" s="1"/>
      <c r="G22" s="1"/>
      <c r="H22" s="1"/>
      <c r="I22" s="52"/>
    </row>
    <row r="23" spans="1:9" ht="15.75" customHeight="1">
      <c r="A23" s="17" t="s">
        <v>286</v>
      </c>
      <c r="B23" s="96"/>
      <c r="C23" s="24"/>
      <c r="D23" s="81" t="s">
        <v>7</v>
      </c>
      <c r="E23" s="90" t="s">
        <v>252</v>
      </c>
      <c r="F23" s="90" t="s">
        <v>251</v>
      </c>
      <c r="G23" s="90"/>
      <c r="H23" s="92"/>
      <c r="I23" s="22" t="s">
        <v>287</v>
      </c>
    </row>
    <row r="24" spans="1:9" ht="15.75" customHeight="1">
      <c r="A24" s="284" t="s">
        <v>232</v>
      </c>
      <c r="B24" s="214"/>
      <c r="C24" s="293"/>
      <c r="D24" s="189" t="s">
        <v>12</v>
      </c>
      <c r="E24" s="115" t="s">
        <v>288</v>
      </c>
      <c r="F24" s="115" t="s">
        <v>289</v>
      </c>
      <c r="G24" s="22"/>
      <c r="H24" s="114"/>
      <c r="I24" s="22" t="s">
        <v>290</v>
      </c>
    </row>
    <row r="25" spans="1:9" ht="11.25" customHeight="1">
      <c r="A25" s="294"/>
      <c r="B25" s="294"/>
      <c r="C25" s="196"/>
      <c r="D25" s="211"/>
      <c r="E25" s="287"/>
      <c r="F25" s="287"/>
      <c r="G25" s="106"/>
      <c r="H25" s="289"/>
      <c r="I25" s="235"/>
    </row>
    <row r="26" spans="1:9" ht="18.75" customHeight="1">
      <c r="A26" s="211" t="s">
        <v>291</v>
      </c>
      <c r="B26" s="211"/>
      <c r="C26" s="226"/>
      <c r="D26" s="226">
        <v>36.200000000000003</v>
      </c>
      <c r="E26" s="227">
        <v>39.200000000000003</v>
      </c>
      <c r="F26" s="227">
        <v>33.1</v>
      </c>
      <c r="G26" s="57"/>
      <c r="H26" s="290"/>
      <c r="I26" s="244" t="s">
        <v>292</v>
      </c>
    </row>
    <row r="27" spans="1:9" ht="6" customHeight="1">
      <c r="A27" s="211"/>
      <c r="B27" s="211"/>
      <c r="C27" s="257"/>
      <c r="D27" s="211"/>
      <c r="E27" s="257"/>
      <c r="F27" s="288"/>
      <c r="G27" s="107"/>
      <c r="H27" s="291"/>
      <c r="I27" s="290"/>
    </row>
    <row r="28" spans="1:9" ht="18.75" customHeight="1">
      <c r="A28" s="375" t="s">
        <v>293</v>
      </c>
      <c r="B28" s="374"/>
      <c r="C28" s="374"/>
      <c r="D28" s="226">
        <v>6.3</v>
      </c>
      <c r="E28" s="227">
        <v>6.7</v>
      </c>
      <c r="F28" s="227">
        <v>5.8</v>
      </c>
      <c r="G28" s="57"/>
      <c r="H28" s="290"/>
      <c r="I28" s="244" t="s">
        <v>294</v>
      </c>
    </row>
    <row r="29" spans="1:9" ht="6" customHeight="1">
      <c r="A29" s="211"/>
      <c r="B29" s="211"/>
      <c r="C29" s="257"/>
      <c r="D29" s="211"/>
      <c r="E29" s="257"/>
      <c r="F29" s="257"/>
      <c r="G29" s="103"/>
      <c r="H29" s="292"/>
      <c r="I29" s="290"/>
    </row>
    <row r="30" spans="1:9" ht="18.75" customHeight="1">
      <c r="A30" s="211" t="s">
        <v>295</v>
      </c>
      <c r="B30" s="211"/>
      <c r="C30" s="226"/>
      <c r="D30" s="226">
        <v>30.2</v>
      </c>
      <c r="E30" s="227">
        <v>32.700000000000003</v>
      </c>
      <c r="F30" s="227">
        <v>27.4</v>
      </c>
      <c r="G30" s="57"/>
      <c r="H30" s="290"/>
      <c r="I30" s="244" t="s">
        <v>296</v>
      </c>
    </row>
    <row r="31" spans="1:9" ht="12.75" customHeight="1">
      <c r="A31" s="3"/>
      <c r="B31" s="3"/>
      <c r="C31" s="103"/>
      <c r="D31" s="103"/>
      <c r="E31" s="56"/>
      <c r="F31" s="108"/>
      <c r="G31" s="108"/>
      <c r="H31" s="108"/>
      <c r="I31" s="109"/>
    </row>
    <row r="32" spans="1:9" ht="12.75" customHeight="1">
      <c r="A32" s="3"/>
      <c r="B32" s="3"/>
      <c r="C32" s="103"/>
      <c r="D32" s="103"/>
      <c r="E32" s="56"/>
      <c r="F32" s="108"/>
      <c r="G32" s="108"/>
      <c r="H32" s="108"/>
      <c r="I32" s="109"/>
    </row>
    <row r="33" spans="1:9" ht="12.75" customHeight="1">
      <c r="A33" s="3"/>
      <c r="B33" s="3"/>
      <c r="C33" s="103"/>
      <c r="D33" s="103"/>
      <c r="E33" s="56"/>
      <c r="F33" s="108"/>
      <c r="G33" s="108"/>
      <c r="H33" s="108"/>
      <c r="I33" s="109"/>
    </row>
    <row r="34" spans="1:9" ht="12.75" customHeight="1">
      <c r="A34" s="3"/>
      <c r="B34" s="3"/>
      <c r="C34" s="103"/>
      <c r="D34" s="103"/>
      <c r="E34" s="56"/>
      <c r="F34" s="108"/>
      <c r="G34" s="108"/>
      <c r="H34" s="108"/>
      <c r="I34" s="109"/>
    </row>
    <row r="35" spans="1:9" ht="18.75" customHeight="1">
      <c r="A35" s="51" t="s">
        <v>644</v>
      </c>
      <c r="B35" s="10"/>
      <c r="C35" s="10"/>
      <c r="D35" s="3"/>
      <c r="E35" s="3"/>
      <c r="F35" s="356" t="s">
        <v>645</v>
      </c>
      <c r="G35" s="347"/>
      <c r="H35" s="347"/>
      <c r="I35" s="347"/>
    </row>
    <row r="36" spans="1:9" ht="18.75" customHeight="1">
      <c r="A36" s="91" t="s">
        <v>297</v>
      </c>
      <c r="B36" s="91"/>
      <c r="C36" s="10"/>
      <c r="D36" s="3"/>
      <c r="E36" s="1"/>
      <c r="F36" s="356" t="s">
        <v>298</v>
      </c>
      <c r="G36" s="347"/>
      <c r="H36" s="347"/>
      <c r="I36" s="347"/>
    </row>
    <row r="37" spans="1:9" ht="12.75" customHeight="1">
      <c r="A37" s="91"/>
      <c r="B37" s="91"/>
      <c r="C37" s="10"/>
      <c r="D37" s="3"/>
      <c r="E37" s="1"/>
      <c r="F37" s="1"/>
      <c r="G37" s="1"/>
      <c r="H37" s="1"/>
      <c r="I37" s="52"/>
    </row>
    <row r="38" spans="1:9" ht="12.75" customHeight="1">
      <c r="A38" s="17" t="s">
        <v>286</v>
      </c>
      <c r="B38" s="24"/>
      <c r="C38" s="24"/>
      <c r="D38" s="131" t="s">
        <v>7</v>
      </c>
      <c r="E38" s="131" t="s">
        <v>8</v>
      </c>
      <c r="F38" s="131" t="s">
        <v>9</v>
      </c>
      <c r="G38" s="23"/>
      <c r="H38" s="239"/>
      <c r="I38" s="22" t="s">
        <v>287</v>
      </c>
    </row>
    <row r="39" spans="1:9" ht="12.75" customHeight="1">
      <c r="A39" s="284" t="s">
        <v>232</v>
      </c>
      <c r="B39" s="214"/>
      <c r="C39" s="293"/>
      <c r="D39" s="189" t="s">
        <v>12</v>
      </c>
      <c r="E39" s="115" t="s">
        <v>224</v>
      </c>
      <c r="F39" s="115" t="s">
        <v>223</v>
      </c>
      <c r="G39" s="22"/>
      <c r="H39" s="114"/>
      <c r="I39" s="22" t="s">
        <v>299</v>
      </c>
    </row>
    <row r="40" spans="1:9" ht="11.25" customHeight="1">
      <c r="A40" s="294"/>
      <c r="B40" s="294"/>
      <c r="C40" s="196"/>
      <c r="D40" s="89"/>
      <c r="E40" s="287"/>
      <c r="F40" s="287"/>
      <c r="G40" s="106"/>
      <c r="H40" s="289"/>
      <c r="I40" s="235"/>
    </row>
    <row r="41" spans="1:9" ht="18.75" customHeight="1">
      <c r="A41" s="211" t="s">
        <v>291</v>
      </c>
      <c r="B41" s="211"/>
      <c r="C41" s="226"/>
      <c r="D41" s="226">
        <v>36.200000000000003</v>
      </c>
      <c r="E41" s="227">
        <v>42</v>
      </c>
      <c r="F41" s="227">
        <v>31</v>
      </c>
      <c r="G41" s="57"/>
      <c r="H41" s="290"/>
      <c r="I41" s="244" t="s">
        <v>292</v>
      </c>
    </row>
    <row r="42" spans="1:9" ht="6" customHeight="1">
      <c r="A42" s="211"/>
      <c r="B42" s="211"/>
      <c r="C42" s="257"/>
      <c r="D42" s="257"/>
      <c r="E42" s="257"/>
      <c r="F42" s="288"/>
      <c r="G42" s="107"/>
      <c r="H42" s="291"/>
      <c r="I42" s="290"/>
    </row>
    <row r="43" spans="1:9" ht="18.75" customHeight="1">
      <c r="A43" s="375" t="s">
        <v>293</v>
      </c>
      <c r="B43" s="374"/>
      <c r="C43" s="374"/>
      <c r="D43" s="226">
        <v>6.3</v>
      </c>
      <c r="E43" s="227">
        <v>7</v>
      </c>
      <c r="F43" s="227">
        <v>5.9</v>
      </c>
      <c r="G43" s="57"/>
      <c r="H43" s="290"/>
      <c r="I43" s="244" t="s">
        <v>294</v>
      </c>
    </row>
    <row r="44" spans="1:9" ht="6" customHeight="1">
      <c r="A44" s="211"/>
      <c r="B44" s="211"/>
      <c r="C44" s="257"/>
      <c r="D44" s="129"/>
      <c r="E44" s="257"/>
      <c r="F44" s="257"/>
      <c r="G44" s="103"/>
      <c r="H44" s="292"/>
      <c r="I44" s="290"/>
    </row>
    <row r="45" spans="1:9" ht="18.75" customHeight="1">
      <c r="A45" s="211" t="s">
        <v>295</v>
      </c>
      <c r="B45" s="211"/>
      <c r="C45" s="226"/>
      <c r="D45" s="226">
        <v>30.2</v>
      </c>
      <c r="E45" s="227">
        <v>35.299999999999997</v>
      </c>
      <c r="F45" s="227">
        <v>25.3</v>
      </c>
      <c r="G45" s="57"/>
      <c r="H45" s="290"/>
      <c r="I45" s="244" t="s">
        <v>296</v>
      </c>
    </row>
    <row r="46" spans="1:9" ht="12.75" customHeight="1">
      <c r="A46" s="3"/>
      <c r="B46" s="3"/>
      <c r="C46" s="3"/>
      <c r="D46" s="21"/>
      <c r="E46" s="105"/>
      <c r="F46" s="3"/>
      <c r="G46" s="3"/>
      <c r="H46" s="3"/>
      <c r="I46" s="21"/>
    </row>
    <row r="47" spans="1:9" ht="12.75" customHeight="1">
      <c r="A47" s="3"/>
      <c r="B47" s="3"/>
      <c r="C47" s="103"/>
      <c r="D47" s="103"/>
      <c r="E47" s="103"/>
      <c r="F47" s="110"/>
      <c r="G47" s="110"/>
      <c r="H47" s="110"/>
      <c r="I47" s="111"/>
    </row>
    <row r="48" spans="1:9" ht="12.75" customHeight="1">
      <c r="A48" s="3"/>
      <c r="B48" s="3"/>
      <c r="C48" s="3"/>
      <c r="D48" s="3"/>
      <c r="E48" s="3"/>
      <c r="F48" s="3"/>
      <c r="G48" s="3"/>
      <c r="H48" s="3"/>
      <c r="I48" s="3"/>
    </row>
    <row r="49" spans="1:9" ht="12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2.75" customHeight="1">
      <c r="A50" s="3"/>
      <c r="B50" s="3"/>
      <c r="C50" s="3"/>
      <c r="D50" s="3"/>
      <c r="E50" s="3"/>
      <c r="F50" s="3"/>
      <c r="G50" s="3"/>
      <c r="H50" s="3"/>
      <c r="I50" s="3"/>
    </row>
    <row r="51" spans="1:9" ht="12.75" customHeight="1">
      <c r="A51" s="10"/>
      <c r="B51" s="10"/>
      <c r="C51" s="3"/>
      <c r="D51" s="3"/>
      <c r="E51" s="3"/>
      <c r="F51" s="3"/>
      <c r="G51" s="3"/>
      <c r="H51" s="3"/>
      <c r="I51" s="85"/>
    </row>
    <row r="52" spans="1:9" ht="12.75" customHeight="1">
      <c r="A52" s="3"/>
      <c r="B52" s="3"/>
      <c r="C52" s="3"/>
      <c r="D52" s="3"/>
      <c r="E52" s="3"/>
      <c r="F52" s="3"/>
      <c r="G52" s="3"/>
      <c r="H52" s="3"/>
      <c r="I52" s="3"/>
    </row>
    <row r="53" spans="1:9" ht="101.25" customHeight="1">
      <c r="A53" s="3"/>
      <c r="B53" s="3"/>
      <c r="C53" s="3"/>
      <c r="D53" s="3"/>
      <c r="E53" s="3"/>
      <c r="F53" s="3"/>
      <c r="G53" s="3"/>
      <c r="H53" s="21"/>
      <c r="I53" s="21"/>
    </row>
    <row r="54" spans="1:9" ht="12.75" customHeight="1"/>
    <row r="55" spans="1:9" ht="12.75" customHeight="1"/>
    <row r="56" spans="1:9" ht="12.75" customHeight="1">
      <c r="A56" s="37"/>
      <c r="B56" s="3"/>
      <c r="C56" s="57"/>
      <c r="D56" s="57"/>
      <c r="E56" s="57"/>
      <c r="F56" s="57"/>
      <c r="G56" s="57"/>
      <c r="H56" s="57"/>
      <c r="I56" s="9" t="s">
        <v>479</v>
      </c>
    </row>
    <row r="57" spans="1:9" ht="12.75" customHeight="1">
      <c r="A57" s="13"/>
      <c r="B57" s="13"/>
      <c r="C57" s="56"/>
      <c r="D57" s="56"/>
      <c r="E57" s="3"/>
      <c r="F57" s="56"/>
      <c r="G57" s="56"/>
      <c r="H57" s="56"/>
      <c r="I57" s="89"/>
    </row>
    <row r="58" spans="1:9" ht="12.75" customHeight="1"/>
    <row r="59" spans="1:9" ht="12.75" customHeight="1"/>
    <row r="60" spans="1:9" ht="12.75" customHeight="1">
      <c r="A60" s="13"/>
      <c r="B60" s="13"/>
      <c r="C60" s="56"/>
      <c r="D60" s="56"/>
      <c r="E60" s="56"/>
      <c r="F60" s="56"/>
      <c r="G60" s="56"/>
      <c r="H60" s="56"/>
      <c r="I60" s="89"/>
    </row>
    <row r="61" spans="1:9" ht="12.75" customHeight="1">
      <c r="A61" s="10"/>
      <c r="B61" s="10"/>
      <c r="C61" s="10"/>
      <c r="D61" s="91"/>
      <c r="E61" s="3"/>
      <c r="F61" s="3"/>
      <c r="G61" s="3"/>
      <c r="H61" s="3"/>
      <c r="I61" s="21"/>
    </row>
    <row r="62" spans="1:9" ht="12.75" customHeight="1">
      <c r="A62" s="1"/>
      <c r="B62" s="1"/>
      <c r="C62" s="1"/>
      <c r="D62" s="1"/>
      <c r="E62" s="1"/>
      <c r="F62" s="1"/>
      <c r="G62" s="1"/>
      <c r="H62" s="1"/>
      <c r="I62" s="21"/>
    </row>
    <row r="63" spans="1:9" ht="12.75" customHeight="1">
      <c r="A63" s="1"/>
      <c r="B63" s="1"/>
      <c r="C63" s="1"/>
      <c r="D63" s="1"/>
      <c r="E63" s="1"/>
      <c r="F63" s="1"/>
      <c r="G63" s="1"/>
      <c r="H63" s="1"/>
      <c r="I63" s="21"/>
    </row>
    <row r="64" spans="1:9" ht="12.75" customHeight="1">
      <c r="A64" s="148" t="s">
        <v>478</v>
      </c>
      <c r="B64" s="37"/>
      <c r="C64" s="39"/>
      <c r="D64" s="39"/>
      <c r="E64" s="105"/>
      <c r="F64" s="105"/>
      <c r="G64" s="105"/>
      <c r="H64" s="105"/>
      <c r="I64" s="342" t="s">
        <v>480</v>
      </c>
    </row>
    <row r="65" spans="1:9" ht="12.75" customHeight="1">
      <c r="A65" s="37" t="s">
        <v>696</v>
      </c>
      <c r="B65" s="3"/>
      <c r="C65" s="57"/>
      <c r="D65" s="57"/>
      <c r="E65" s="3"/>
      <c r="F65" s="3"/>
      <c r="G65" s="3"/>
      <c r="H65" s="21"/>
      <c r="I65" s="112" t="s">
        <v>782</v>
      </c>
    </row>
    <row r="66" spans="1:9" ht="12.75" customHeight="1">
      <c r="A66" s="1"/>
      <c r="B66" s="1"/>
      <c r="C66" s="1"/>
      <c r="D66" s="1"/>
      <c r="E66" s="1"/>
      <c r="F66" s="1"/>
      <c r="G66" s="1"/>
      <c r="H66" s="1"/>
      <c r="I66" s="21"/>
    </row>
    <row r="67" spans="1:9" ht="12.75" customHeight="1">
      <c r="A67" s="1"/>
      <c r="B67" s="1"/>
      <c r="C67" s="1"/>
      <c r="D67" s="1"/>
      <c r="E67" s="1"/>
      <c r="F67" s="1"/>
      <c r="G67" s="1"/>
      <c r="H67" s="1"/>
      <c r="I67" s="21"/>
    </row>
    <row r="68" spans="1:9" ht="12.75" customHeight="1">
      <c r="A68" s="3"/>
      <c r="B68" s="3"/>
      <c r="C68" s="3"/>
      <c r="D68" s="3"/>
      <c r="E68" s="3"/>
      <c r="F68" s="3"/>
      <c r="G68" s="3"/>
      <c r="H68" s="3"/>
      <c r="I68" s="3"/>
    </row>
    <row r="69" spans="1:9" ht="12.75" customHeight="1">
      <c r="A69" s="3"/>
      <c r="B69" s="3"/>
      <c r="C69" s="3"/>
      <c r="D69" s="3"/>
      <c r="E69" s="3"/>
      <c r="F69" s="3"/>
      <c r="G69" s="3"/>
      <c r="H69" s="3"/>
      <c r="I69" s="3"/>
    </row>
    <row r="70" spans="1:9" ht="12.75" customHeight="1">
      <c r="A70" s="3"/>
      <c r="B70" s="3"/>
      <c r="C70" s="3"/>
      <c r="D70" s="3"/>
      <c r="E70" s="3"/>
      <c r="F70" s="3"/>
      <c r="G70" s="3"/>
      <c r="H70" s="3"/>
      <c r="I70" s="3"/>
    </row>
    <row r="71" spans="1:9" ht="12.75" customHeight="1">
      <c r="A71" s="3"/>
      <c r="B71" s="3"/>
      <c r="C71" s="3"/>
      <c r="D71" s="3"/>
      <c r="E71" s="3"/>
      <c r="F71" s="3"/>
      <c r="G71" s="3"/>
      <c r="H71" s="3"/>
      <c r="I71" s="3"/>
    </row>
    <row r="72" spans="1:9" ht="12.75" customHeight="1">
      <c r="A72" s="3"/>
      <c r="B72" s="3"/>
      <c r="C72" s="3"/>
      <c r="D72" s="3"/>
      <c r="E72" s="3"/>
      <c r="F72" s="3"/>
      <c r="G72" s="3"/>
      <c r="H72" s="3"/>
      <c r="I72" s="3"/>
    </row>
    <row r="73" spans="1:9" ht="12.75" customHeight="1">
      <c r="A73" s="3"/>
      <c r="B73" s="3"/>
      <c r="C73" s="3"/>
      <c r="D73" s="3"/>
      <c r="E73" s="3"/>
      <c r="F73" s="3"/>
      <c r="G73" s="3"/>
      <c r="H73" s="3"/>
      <c r="I73" s="3"/>
    </row>
    <row r="74" spans="1:9" ht="12.75" customHeight="1">
      <c r="A74" s="3"/>
      <c r="B74" s="3"/>
      <c r="C74" s="3"/>
      <c r="D74" s="3"/>
      <c r="E74" s="3"/>
      <c r="F74" s="3"/>
      <c r="G74" s="3"/>
      <c r="H74" s="3"/>
      <c r="I74" s="3"/>
    </row>
    <row r="75" spans="1:9" ht="12.75" customHeight="1">
      <c r="A75" s="3"/>
      <c r="B75" s="3"/>
      <c r="C75" s="3"/>
      <c r="D75" s="3"/>
      <c r="E75" s="3"/>
      <c r="F75" s="3"/>
      <c r="G75" s="3"/>
      <c r="H75" s="3"/>
      <c r="I75" s="3"/>
    </row>
    <row r="76" spans="1:9" ht="12.75" customHeight="1">
      <c r="A76" s="3"/>
      <c r="B76" s="3"/>
      <c r="C76" s="3"/>
      <c r="D76" s="3"/>
      <c r="E76" s="3"/>
      <c r="F76" s="3"/>
      <c r="G76" s="3"/>
      <c r="H76" s="3"/>
      <c r="I76" s="3"/>
    </row>
    <row r="77" spans="1:9" ht="12.75" customHeight="1">
      <c r="A77" s="3"/>
      <c r="B77" s="3"/>
      <c r="C77" s="3"/>
      <c r="D77" s="3"/>
      <c r="E77" s="3"/>
      <c r="F77" s="3"/>
      <c r="G77" s="3"/>
      <c r="H77" s="3"/>
      <c r="I77" s="3"/>
    </row>
    <row r="78" spans="1:9" ht="12.75" customHeight="1">
      <c r="A78" s="3"/>
      <c r="B78" s="3"/>
      <c r="C78" s="3"/>
      <c r="D78" s="3"/>
      <c r="E78" s="3"/>
      <c r="F78" s="3"/>
      <c r="G78" s="3"/>
      <c r="H78" s="3"/>
      <c r="I78" s="3"/>
    </row>
    <row r="79" spans="1:9" ht="12.75" customHeight="1">
      <c r="A79" s="3"/>
      <c r="B79" s="3"/>
      <c r="C79" s="3"/>
      <c r="D79" s="3"/>
      <c r="E79" s="3"/>
      <c r="F79" s="3"/>
      <c r="G79" s="3"/>
      <c r="H79" s="3"/>
      <c r="I79" s="3"/>
    </row>
    <row r="80" spans="1:9" ht="12.75" customHeight="1">
      <c r="A80" s="3"/>
      <c r="B80" s="3"/>
      <c r="C80" s="3"/>
      <c r="D80" s="3"/>
      <c r="E80" s="3"/>
      <c r="F80" s="3"/>
      <c r="G80" s="3"/>
      <c r="H80" s="3"/>
      <c r="I80" s="3"/>
    </row>
    <row r="81" spans="1:9" ht="12.75" customHeight="1">
      <c r="A81" s="3"/>
      <c r="B81" s="3"/>
      <c r="C81" s="3"/>
      <c r="D81" s="3"/>
      <c r="E81" s="3"/>
      <c r="F81" s="3"/>
      <c r="G81" s="3"/>
      <c r="H81" s="3"/>
      <c r="I81" s="3"/>
    </row>
    <row r="82" spans="1:9" ht="12.75" customHeight="1">
      <c r="A82" s="3"/>
      <c r="B82" s="3"/>
      <c r="C82" s="3"/>
      <c r="D82" s="3"/>
      <c r="E82" s="3"/>
      <c r="F82" s="3"/>
      <c r="G82" s="3"/>
      <c r="H82" s="3"/>
      <c r="I82" s="3"/>
    </row>
    <row r="83" spans="1:9" ht="12.75" customHeight="1">
      <c r="A83" s="3"/>
      <c r="B83" s="3"/>
      <c r="C83" s="3"/>
      <c r="D83" s="3"/>
      <c r="E83" s="3"/>
      <c r="F83" s="3"/>
      <c r="G83" s="3"/>
      <c r="H83" s="3"/>
      <c r="I83" s="3"/>
    </row>
    <row r="84" spans="1:9" ht="12.75" customHeight="1">
      <c r="A84" s="3"/>
      <c r="B84" s="3"/>
      <c r="C84" s="3"/>
      <c r="D84" s="3"/>
      <c r="E84" s="3"/>
      <c r="F84" s="3"/>
      <c r="G84" s="3"/>
      <c r="H84" s="3"/>
      <c r="I84" s="3"/>
    </row>
    <row r="85" spans="1:9" ht="12.75" customHeight="1">
      <c r="A85" s="3"/>
      <c r="B85" s="3"/>
      <c r="C85" s="3"/>
      <c r="D85" s="3"/>
      <c r="E85" s="3"/>
      <c r="F85" s="3"/>
      <c r="G85" s="3"/>
      <c r="H85" s="3"/>
      <c r="I85" s="3"/>
    </row>
    <row r="86" spans="1:9" ht="12.75" customHeight="1">
      <c r="A86" s="3"/>
      <c r="B86" s="3"/>
      <c r="C86" s="3"/>
      <c r="D86" s="3"/>
      <c r="E86" s="3"/>
      <c r="F86" s="3"/>
      <c r="G86" s="3"/>
      <c r="H86" s="3"/>
      <c r="I86" s="3"/>
    </row>
    <row r="87" spans="1:9" ht="12.75" customHeight="1">
      <c r="A87" s="3"/>
      <c r="B87" s="3"/>
      <c r="C87" s="3"/>
      <c r="D87" s="3"/>
      <c r="E87" s="3"/>
      <c r="F87" s="3"/>
      <c r="G87" s="3"/>
      <c r="H87" s="3"/>
      <c r="I87" s="3"/>
    </row>
    <row r="88" spans="1:9" ht="12.75" customHeight="1">
      <c r="A88" s="3"/>
      <c r="B88" s="3"/>
      <c r="C88" s="3"/>
      <c r="D88" s="3"/>
      <c r="E88" s="3"/>
      <c r="F88" s="3"/>
      <c r="G88" s="3"/>
      <c r="H88" s="3"/>
      <c r="I88" s="3"/>
    </row>
    <row r="89" spans="1:9" ht="12.75" customHeight="1">
      <c r="A89" s="3"/>
      <c r="B89" s="3"/>
      <c r="C89" s="3"/>
      <c r="D89" s="3"/>
      <c r="E89" s="3"/>
      <c r="F89" s="3"/>
      <c r="G89" s="3"/>
      <c r="H89" s="3"/>
      <c r="I89" s="3"/>
    </row>
    <row r="90" spans="1:9" ht="12.75" customHeight="1">
      <c r="A90" s="3"/>
      <c r="B90" s="3"/>
      <c r="C90" s="3"/>
      <c r="D90" s="3"/>
      <c r="E90" s="3"/>
      <c r="F90" s="3"/>
      <c r="G90" s="3"/>
      <c r="H90" s="3"/>
      <c r="I90" s="3"/>
    </row>
    <row r="91" spans="1:9" ht="12.75" customHeight="1">
      <c r="A91" s="3"/>
      <c r="B91" s="3"/>
      <c r="C91" s="3"/>
      <c r="D91" s="3"/>
      <c r="E91" s="3"/>
      <c r="F91" s="3"/>
      <c r="G91" s="3"/>
      <c r="H91" s="3"/>
      <c r="I91" s="3"/>
    </row>
    <row r="92" spans="1:9" ht="12.75" customHeight="1">
      <c r="A92" s="3"/>
      <c r="B92" s="3"/>
      <c r="C92" s="3"/>
      <c r="D92" s="3"/>
      <c r="E92" s="3"/>
      <c r="F92" s="3"/>
      <c r="G92" s="3"/>
      <c r="H92" s="3"/>
      <c r="I92" s="3"/>
    </row>
    <row r="93" spans="1:9" ht="12.75" customHeight="1">
      <c r="A93" s="3"/>
      <c r="B93" s="3"/>
      <c r="C93" s="3"/>
      <c r="D93" s="3"/>
      <c r="E93" s="3"/>
      <c r="F93" s="3"/>
      <c r="G93" s="3"/>
      <c r="H93" s="3"/>
      <c r="I93" s="3"/>
    </row>
    <row r="94" spans="1:9" ht="12.75" customHeight="1">
      <c r="A94" s="3"/>
      <c r="B94" s="3"/>
      <c r="C94" s="3"/>
      <c r="D94" s="3"/>
      <c r="E94" s="3"/>
      <c r="F94" s="3"/>
      <c r="G94" s="3"/>
      <c r="H94" s="3"/>
      <c r="I94" s="3"/>
    </row>
    <row r="95" spans="1:9" ht="12.75" customHeight="1">
      <c r="A95" s="3"/>
      <c r="B95" s="3"/>
      <c r="C95" s="3"/>
      <c r="D95" s="3"/>
      <c r="E95" s="3"/>
      <c r="F95" s="3"/>
      <c r="G95" s="3"/>
      <c r="H95" s="3"/>
      <c r="I95" s="3"/>
    </row>
    <row r="96" spans="1:9" ht="12.75" customHeight="1">
      <c r="A96" s="3"/>
      <c r="B96" s="3"/>
      <c r="C96" s="3"/>
      <c r="D96" s="3"/>
      <c r="E96" s="3"/>
      <c r="F96" s="3"/>
      <c r="G96" s="3"/>
      <c r="H96" s="3"/>
      <c r="I96" s="3"/>
    </row>
    <row r="97" spans="1:9" ht="12.75" customHeight="1">
      <c r="A97" s="3"/>
      <c r="B97" s="3"/>
      <c r="C97" s="3"/>
      <c r="D97" s="3"/>
      <c r="E97" s="3"/>
      <c r="F97" s="3"/>
      <c r="G97" s="3"/>
      <c r="H97" s="3"/>
      <c r="I97" s="3"/>
    </row>
    <row r="98" spans="1:9" ht="12.75" customHeight="1">
      <c r="A98" s="3"/>
      <c r="B98" s="3"/>
      <c r="C98" s="3"/>
      <c r="D98" s="3"/>
      <c r="E98" s="3"/>
      <c r="F98" s="3"/>
      <c r="G98" s="3"/>
      <c r="H98" s="3"/>
      <c r="I98" s="3"/>
    </row>
    <row r="99" spans="1:9" ht="12.75" customHeight="1">
      <c r="A99" s="3"/>
      <c r="B99" s="3"/>
      <c r="C99" s="3"/>
      <c r="D99" s="3"/>
      <c r="E99" s="3"/>
      <c r="F99" s="3"/>
      <c r="G99" s="3"/>
      <c r="H99" s="3"/>
      <c r="I99" s="3"/>
    </row>
    <row r="100" spans="1:9" ht="12.75" customHeight="1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2.75" customHeight="1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2.75" customHeight="1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2.75" customHeight="1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2.75" customHeight="1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2.75" customHeight="1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2.75" customHeight="1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2.75" customHeight="1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2.75" customHeight="1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2.75" customHeight="1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2.75" customHeight="1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2.75" customHeight="1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2.75" customHeight="1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2.75" customHeight="1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2.75" customHeight="1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2.75" customHeight="1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2.75" customHeight="1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2.75" customHeight="1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2.75" customHeight="1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2.75" customHeight="1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2.75" customHeight="1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2.75" customHeight="1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2.75" customHeight="1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2.75" customHeight="1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2.75" customHeight="1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2.75" customHeight="1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2.75" customHeight="1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2.75" customHeight="1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2.75" customHeight="1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2.75" customHeight="1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2.75" customHeight="1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2.75" customHeight="1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2.75" customHeight="1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2.75" customHeight="1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2.75" customHeight="1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2.75" customHeight="1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2.75" customHeight="1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2.75" customHeight="1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2.75" customHeight="1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2.75" customHeight="1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2.75" customHeight="1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2.75" customHeight="1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2.75" customHeight="1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2.75" customHeight="1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2.75" customHeight="1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2.75" customHeight="1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2.75" customHeight="1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2.75" customHeight="1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2.75" customHeight="1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2.75" customHeight="1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2.75" customHeight="1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2.75" customHeight="1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2.75" customHeight="1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2.75" customHeight="1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2.75" customHeight="1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2.75" customHeight="1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2.75" customHeight="1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2.75" customHeight="1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2.75" customHeight="1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2.75" customHeight="1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2.75" customHeight="1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2.75" customHeight="1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2.75" customHeight="1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2.75" customHeight="1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2.75" customHeight="1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2.75" customHeight="1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2.75" customHeight="1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2.75" customHeight="1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2.75" customHeight="1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2.75" customHeight="1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2.75" customHeight="1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2.75" customHeight="1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2.75" customHeight="1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2.75" customHeight="1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2.75" customHeight="1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2.75" customHeight="1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2.75" customHeight="1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2.75" customHeight="1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2.75" customHeight="1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2.75" customHeight="1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2.75" customHeight="1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2.75" customHeight="1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2.75" customHeight="1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2.75" customHeight="1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2.75" customHeight="1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2.75" customHeight="1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2.75" customHeight="1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2.75" customHeight="1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2.75" customHeight="1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2.75" customHeight="1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2.75" customHeight="1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2.75" customHeight="1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2.75" customHeight="1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2.75" customHeight="1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2.75" customHeight="1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2.75" customHeight="1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2.75" customHeight="1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2.75" customHeight="1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2.75" customHeight="1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2.75" customHeight="1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2.75" customHeight="1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2.75" customHeight="1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2.75" customHeight="1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2.75" customHeight="1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2.75" customHeight="1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2.75" customHeight="1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2.75" customHeight="1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2.75" customHeight="1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2.75" customHeight="1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2.75" customHeight="1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2.75" customHeight="1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2.75" customHeight="1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2.75" customHeight="1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2.75" customHeight="1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2.75" customHeight="1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2.75" customHeight="1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2.75" customHeight="1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2.75" customHeight="1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2.75" customHeight="1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2.75" customHeight="1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2.75" customHeight="1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2.75" customHeight="1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2.75" customHeight="1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2.75" customHeight="1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2.75" customHeight="1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2.75" customHeight="1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2.75" customHeight="1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2.75" customHeight="1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2.75" customHeight="1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2.75" customHeight="1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2.75" customHeight="1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2.75" customHeight="1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2.75" customHeight="1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2.75" customHeight="1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2.75" customHeight="1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2.75" customHeight="1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2.75" customHeight="1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2.75" customHeight="1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2.75" customHeight="1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2.75" customHeight="1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2.75" customHeight="1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2.75" customHeight="1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2.75" customHeight="1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2.75" customHeight="1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2.75" customHeight="1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2.75" customHeight="1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2.75" customHeight="1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2.75" customHeight="1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2.75" customHeight="1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2.75" customHeight="1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2.75" customHeight="1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2.75" customHeight="1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2.75" customHeight="1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2.75" customHeight="1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2.75" customHeight="1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2.75" customHeight="1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2.75" customHeight="1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2.75" customHeight="1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2.75" customHeight="1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2.75" customHeight="1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2.75" customHeight="1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2.75" customHeight="1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2.75" customHeight="1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2.75" customHeight="1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2.75" customHeight="1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2.75" customHeight="1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2.75" customHeight="1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2.75" customHeight="1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2.75" customHeight="1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2.75" customHeight="1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2.75" customHeight="1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2.75" customHeight="1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2.75" customHeight="1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2.75" customHeight="1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2.75" customHeight="1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2.75" customHeight="1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2.75" customHeight="1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2.75" customHeight="1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2.75" customHeight="1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2.75" customHeight="1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2.75" customHeight="1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2.75" customHeight="1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2.75" customHeight="1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2.75" customHeight="1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2.75" customHeight="1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2.75" customHeight="1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2.75" customHeight="1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2.75" customHeight="1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2.75" customHeight="1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2.75" customHeight="1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2.75" customHeight="1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2.75" customHeight="1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2.75" customHeight="1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2.75" customHeight="1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2.75" customHeight="1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2.75" customHeight="1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2.75" customHeight="1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2.75" customHeight="1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2.75" customHeight="1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2.75" customHeight="1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2.75" customHeight="1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2.75" customHeight="1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2.75" customHeight="1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2.75" customHeight="1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2.75" customHeight="1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2.75" customHeight="1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2.75" customHeight="1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2.75" customHeight="1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2.75" customHeight="1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2.75" customHeight="1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2.75" customHeight="1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2.75" customHeight="1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2.75" customHeight="1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2.75" customHeight="1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2.75" customHeight="1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2.75" customHeight="1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2.75" customHeight="1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2.75" customHeight="1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2.75" customHeight="1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2.75" customHeight="1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2.75" customHeight="1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2.75" customHeight="1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2.75" customHeight="1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2.75" customHeight="1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2.75" customHeight="1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2.75" customHeight="1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2.75" customHeight="1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2.75" customHeight="1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2.75" customHeight="1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2.75" customHeight="1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2.75" customHeight="1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2.75" customHeight="1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2.75" customHeight="1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2.75" customHeight="1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2.75" customHeight="1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2.75" customHeight="1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2.75" customHeight="1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2.75" customHeight="1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2.75" customHeight="1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2.75" customHeight="1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2.75" customHeight="1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2.75" customHeight="1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2.75" customHeight="1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2.75" customHeight="1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2.75" customHeight="1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2.75" customHeight="1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2.75" customHeight="1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2.75" customHeight="1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2.75" customHeight="1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2.75" customHeight="1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2.75" customHeight="1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2.75" customHeight="1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2.75" customHeight="1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2.75" customHeight="1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2.75" customHeight="1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2.75" customHeight="1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2.75" customHeight="1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2.75" customHeight="1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2.75" customHeight="1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2.75" customHeight="1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2.75" customHeight="1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2.75" customHeight="1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2.75" customHeight="1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2.75" customHeight="1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2.75" customHeight="1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2.75" customHeight="1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2.75" customHeight="1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2.75" customHeight="1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2.75" customHeight="1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2.75" customHeight="1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2.75" customHeight="1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2.75" customHeight="1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2.75" customHeight="1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2.75" customHeight="1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2.75" customHeight="1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2.75" customHeight="1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2.75" customHeight="1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2.75" customHeight="1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2.75" customHeight="1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2.75" customHeight="1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2.75" customHeight="1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2.75" customHeight="1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2.75" customHeight="1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2.75" customHeight="1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2.75" customHeight="1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2.75" customHeight="1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2.75" customHeight="1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2.75" customHeight="1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2.75" customHeight="1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2.75" customHeight="1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2.75" customHeight="1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2.75" customHeight="1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2.75" customHeight="1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2.75" customHeight="1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2.75" customHeight="1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2.75" customHeight="1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2.75" customHeight="1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2.75" customHeight="1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2.75" customHeight="1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2.75" customHeight="1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2.75" customHeight="1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2.75" customHeight="1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2.75" customHeight="1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2.75" customHeight="1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2.75" customHeight="1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2.75" customHeight="1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2.75" customHeight="1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2.75" customHeight="1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2.75" customHeight="1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2.75" customHeight="1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2.75" customHeight="1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2.75" customHeight="1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2.75" customHeight="1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2.75" customHeight="1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2.75" customHeight="1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2.75" customHeight="1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2.75" customHeight="1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2.75" customHeight="1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2.75" customHeight="1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2.75" customHeight="1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2.75" customHeight="1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2.75" customHeight="1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2.75" customHeight="1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2.75" customHeight="1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2.75" customHeight="1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2.75" customHeight="1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2.75" customHeight="1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2.75" customHeight="1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2.75" customHeight="1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2.75" customHeight="1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2.75" customHeight="1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2.75" customHeight="1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2.75" customHeight="1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2.75" customHeight="1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2.75" customHeight="1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2.75" customHeight="1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2.75" customHeight="1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2.75" customHeight="1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2.75" customHeight="1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2.75" customHeight="1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2.75" customHeight="1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2.75" customHeight="1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2.75" customHeight="1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2.75" customHeight="1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2.75" customHeight="1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2.75" customHeight="1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2.75" customHeight="1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2.75" customHeight="1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2.75" customHeight="1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2.75" customHeight="1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2.75" customHeight="1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2.75" customHeight="1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2.75" customHeight="1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2.75" customHeight="1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2.75" customHeight="1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2.75" customHeight="1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2.75" customHeight="1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2.75" customHeight="1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2.75" customHeight="1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2.75" customHeight="1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2.75" customHeight="1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2.75" customHeight="1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2.75" customHeight="1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2.75" customHeight="1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2.75" customHeight="1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2.75" customHeight="1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2.75" customHeight="1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2.75" customHeight="1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2.75" customHeight="1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2.75" customHeight="1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2.75" customHeight="1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2.75" customHeight="1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2.75" customHeight="1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2.75" customHeight="1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2.75" customHeight="1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2.75" customHeight="1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2.75" customHeight="1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2.75" customHeight="1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2.75" customHeight="1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2.75" customHeight="1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2.75" customHeight="1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2.75" customHeight="1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2.75" customHeight="1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2.75" customHeight="1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2.75" customHeight="1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2.75" customHeight="1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2.75" customHeight="1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2.75" customHeight="1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2.75" customHeight="1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2.75" customHeight="1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2.75" customHeight="1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2.75" customHeight="1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2.75" customHeight="1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2.75" customHeight="1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2.75" customHeight="1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2.75" customHeight="1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2.75" customHeight="1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2.75" customHeight="1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2.75" customHeight="1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2.75" customHeight="1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2.75" customHeight="1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2.75" customHeight="1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2.75" customHeight="1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2.75" customHeight="1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2.75" customHeight="1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2.75" customHeight="1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2.75" customHeight="1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2.75" customHeight="1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2.75" customHeight="1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2.75" customHeight="1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2.75" customHeight="1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2.75" customHeight="1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2.75" customHeight="1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2.75" customHeight="1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2.75" customHeight="1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2.75" customHeight="1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2.75" customHeight="1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2.75" customHeight="1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2.75" customHeight="1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2.75" customHeight="1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2.75" customHeight="1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2.75" customHeight="1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2.75" customHeight="1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2.75" customHeight="1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2.75" customHeight="1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2.75" customHeight="1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2.75" customHeight="1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2.75" customHeight="1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2.75" customHeight="1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2.75" customHeight="1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2.75" customHeight="1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2.75" customHeight="1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2.75" customHeight="1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2.75" customHeight="1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2.75" customHeight="1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2.75" customHeight="1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2.75" customHeight="1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2.75" customHeight="1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2.75" customHeight="1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2.75" customHeight="1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2.75" customHeight="1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2.75" customHeight="1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2.75" customHeight="1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2.75" customHeight="1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2.75" customHeight="1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2.75" customHeight="1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2.75" customHeight="1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2.75" customHeight="1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2.75" customHeight="1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2.75" customHeight="1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2.75" customHeight="1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2.75" customHeight="1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2.75" customHeight="1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2.75" customHeight="1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2.75" customHeight="1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2.75" customHeight="1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2.75" customHeight="1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2.75" customHeight="1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2.75" customHeight="1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2.75" customHeight="1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2.75" customHeight="1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2.75" customHeight="1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2.75" customHeight="1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2.75" customHeight="1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2.75" customHeight="1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2.75" customHeight="1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2.75" customHeight="1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2.75" customHeight="1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2.75" customHeight="1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2.75" customHeight="1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2.75" customHeight="1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2.75" customHeight="1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2.75" customHeight="1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2.75" customHeight="1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2.75" customHeight="1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2.75" customHeight="1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2.75" customHeight="1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2.75" customHeight="1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2.75" customHeight="1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2.75" customHeight="1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2.75" customHeight="1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2.75" customHeight="1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2.75" customHeight="1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2.75" customHeight="1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2.75" customHeight="1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2.75" customHeight="1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2.75" customHeight="1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2.75" customHeight="1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2.75" customHeight="1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2.75" customHeight="1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2.75" customHeight="1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2.75" customHeight="1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2.75" customHeight="1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2.75" customHeight="1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2.75" customHeight="1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2.75" customHeight="1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2.75" customHeight="1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2.75" customHeight="1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2.75" customHeight="1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2.75" customHeight="1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2.75" customHeight="1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2.75" customHeight="1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2.75" customHeight="1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2.75" customHeight="1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2.75" customHeight="1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2.75" customHeight="1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2.75" customHeight="1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2.75" customHeight="1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2.75" customHeight="1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2.75" customHeight="1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2.75" customHeight="1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2.75" customHeight="1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2.75" customHeight="1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2.75" customHeight="1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2.75" customHeight="1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2.75" customHeight="1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2.75" customHeight="1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2.75" customHeight="1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2.75" customHeight="1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2.75" customHeight="1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2.75" customHeight="1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2.75" customHeight="1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2.75" customHeight="1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2.75" customHeight="1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2.75" customHeight="1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2.75" customHeight="1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2.75" customHeight="1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2.75" customHeight="1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2.75" customHeight="1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2.75" customHeight="1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2.75" customHeight="1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2.75" customHeight="1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2.75" customHeight="1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2.75" customHeight="1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2.75" customHeight="1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2.75" customHeight="1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2.75" customHeight="1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2.75" customHeight="1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2.75" customHeight="1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2.75" customHeight="1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2.75" customHeight="1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2.75" customHeight="1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2.75" customHeight="1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2.75" customHeight="1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2.75" customHeight="1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2.75" customHeight="1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2.75" customHeight="1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2.75" customHeight="1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2.75" customHeight="1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2.75" customHeight="1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2.75" customHeight="1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2.75" customHeight="1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2.75" customHeight="1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2.75" customHeight="1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2.75" customHeight="1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2.75" customHeight="1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2.75" customHeight="1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2.75" customHeight="1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2.75" customHeight="1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2.75" customHeight="1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2.75" customHeight="1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2.75" customHeight="1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2.75" customHeight="1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2.75" customHeight="1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2.75" customHeight="1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2.75" customHeight="1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2.75" customHeight="1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2.75" customHeight="1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2.75" customHeight="1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2.75" customHeight="1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2.75" customHeight="1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2.75" customHeight="1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2.75" customHeight="1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2.75" customHeight="1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2.75" customHeight="1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2.75" customHeight="1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2.75" customHeight="1">
      <c r="A676" s="3"/>
      <c r="B676" s="3"/>
      <c r="C676" s="3"/>
      <c r="D676" s="3"/>
      <c r="E676" s="3"/>
      <c r="F676" s="3"/>
      <c r="G676" s="3"/>
      <c r="H676" s="3"/>
      <c r="I676" s="3"/>
    </row>
  </sheetData>
  <mergeCells count="9">
    <mergeCell ref="A43:C43"/>
    <mergeCell ref="A28:C28"/>
    <mergeCell ref="F35:I35"/>
    <mergeCell ref="F36:I36"/>
    <mergeCell ref="F3:I3"/>
    <mergeCell ref="E6:G6"/>
    <mergeCell ref="B6:D6"/>
    <mergeCell ref="F20:I20"/>
    <mergeCell ref="F21:I21"/>
  </mergeCells>
  <pageMargins left="0.77127976190476188" right="0.72187500000000004" top="0.78740157480314965" bottom="0.78740157480314965" header="0.31496062992125984" footer="0.31496062992125984"/>
  <pageSetup paperSize="9" scale="70" orientation="portrait" horizontalDpi="300" verticalDpi="300" r:id="rId1"/>
  <ignoredErrors>
    <ignoredError sqref="B7:G7 F6:G6 C6:D6 B6 E6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J861"/>
  <sheetViews>
    <sheetView showGridLines="0" tabSelected="1" view="pageLayout" topLeftCell="A16" workbookViewId="0">
      <selection activeCell="R40" sqref="R40"/>
    </sheetView>
  </sheetViews>
  <sheetFormatPr defaultColWidth="14.453125" defaultRowHeight="15" customHeight="1"/>
  <cols>
    <col min="1" max="1" width="28.81640625" customWidth="1"/>
    <col min="2" max="5" width="13.1796875" customWidth="1"/>
    <col min="6" max="6" width="35.81640625" customWidth="1"/>
    <col min="7" max="10" width="11" customWidth="1"/>
  </cols>
  <sheetData>
    <row r="1" spans="1:10" ht="24.75" customHeight="1">
      <c r="A1" s="164" t="s">
        <v>6</v>
      </c>
      <c r="B1" s="2"/>
      <c r="C1" s="3"/>
      <c r="D1" s="3"/>
      <c r="E1" s="3"/>
      <c r="F1" s="4" t="s">
        <v>0</v>
      </c>
      <c r="G1" s="3"/>
      <c r="H1" s="3"/>
      <c r="I1" s="3"/>
      <c r="J1" s="3"/>
    </row>
    <row r="2" spans="1:10" ht="18" customHeight="1">
      <c r="A2" s="3"/>
      <c r="B2" s="3"/>
      <c r="C2" s="3"/>
      <c r="D2" s="3"/>
      <c r="E2" s="3"/>
      <c r="F2" s="21"/>
      <c r="G2" s="3"/>
      <c r="H2" s="3"/>
      <c r="I2" s="3"/>
      <c r="J2" s="3"/>
    </row>
    <row r="3" spans="1:10" ht="18" customHeight="1">
      <c r="A3" s="51" t="s">
        <v>646</v>
      </c>
      <c r="B3" s="10"/>
      <c r="C3" s="3"/>
      <c r="D3" s="3"/>
      <c r="E3" s="3"/>
      <c r="F3" s="113" t="s">
        <v>647</v>
      </c>
      <c r="G3" s="3"/>
      <c r="H3" s="3"/>
      <c r="I3" s="3"/>
      <c r="J3" s="3"/>
    </row>
    <row r="4" spans="1:10" ht="18" customHeight="1">
      <c r="A4" s="3"/>
      <c r="B4" s="10"/>
      <c r="C4" s="3"/>
      <c r="D4" s="3"/>
      <c r="E4" s="1"/>
      <c r="F4" s="3"/>
      <c r="G4" s="3"/>
      <c r="H4" s="3"/>
      <c r="I4" s="3"/>
      <c r="J4" s="3"/>
    </row>
    <row r="5" spans="1:10" ht="3.75" customHeight="1">
      <c r="A5" s="91"/>
      <c r="B5" s="3"/>
      <c r="C5" s="3"/>
      <c r="D5" s="3"/>
      <c r="E5" s="3"/>
      <c r="F5" s="3"/>
      <c r="G5" s="3"/>
      <c r="H5" s="3"/>
      <c r="I5" s="3"/>
      <c r="J5" s="3"/>
    </row>
    <row r="6" spans="1:10" ht="21.75" customHeight="1">
      <c r="A6" s="6" t="s">
        <v>286</v>
      </c>
      <c r="B6" s="377" t="s">
        <v>777</v>
      </c>
      <c r="C6" s="372"/>
      <c r="D6" s="372"/>
      <c r="E6" s="372"/>
      <c r="F6" s="22" t="s">
        <v>287</v>
      </c>
      <c r="G6" s="3"/>
      <c r="H6" s="3"/>
      <c r="I6" s="3"/>
      <c r="J6" s="3"/>
    </row>
    <row r="7" spans="1:10" ht="21.75" customHeight="1">
      <c r="A7" s="6" t="s">
        <v>219</v>
      </c>
      <c r="B7" s="378" t="s">
        <v>693</v>
      </c>
      <c r="C7" s="372"/>
      <c r="D7" s="372"/>
      <c r="E7" s="372"/>
      <c r="F7" s="345" t="s">
        <v>300</v>
      </c>
      <c r="G7" s="3"/>
      <c r="H7" s="3"/>
      <c r="I7" s="3"/>
      <c r="J7" s="3"/>
    </row>
    <row r="8" spans="1:10" ht="12.75" customHeight="1">
      <c r="A8" s="3"/>
      <c r="B8" s="131" t="s">
        <v>9</v>
      </c>
      <c r="C8" s="24" t="s">
        <v>8</v>
      </c>
      <c r="D8" s="81" t="s">
        <v>301</v>
      </c>
      <c r="E8" s="131" t="s">
        <v>302</v>
      </c>
      <c r="F8" s="129"/>
      <c r="G8" s="3"/>
      <c r="H8" s="3"/>
      <c r="I8" s="3"/>
      <c r="J8" s="3"/>
    </row>
    <row r="9" spans="1:10" ht="18" customHeight="1">
      <c r="A9" s="96" t="s">
        <v>303</v>
      </c>
      <c r="B9" s="115" t="s">
        <v>223</v>
      </c>
      <c r="C9" s="115" t="s">
        <v>224</v>
      </c>
      <c r="D9" s="115" t="s">
        <v>304</v>
      </c>
      <c r="E9" s="115" t="s">
        <v>305</v>
      </c>
      <c r="F9" s="115" t="s">
        <v>306</v>
      </c>
      <c r="G9" s="3"/>
      <c r="H9" s="3"/>
      <c r="I9" s="3"/>
      <c r="J9" s="3"/>
    </row>
    <row r="10" spans="1:10" ht="7.5" customHeight="1">
      <c r="A10" s="3"/>
      <c r="B10" s="211"/>
      <c r="C10" s="115"/>
      <c r="D10" s="115"/>
      <c r="E10" s="115"/>
      <c r="F10" s="129"/>
      <c r="G10" s="3"/>
      <c r="H10" s="3"/>
      <c r="I10" s="3"/>
      <c r="J10" s="3"/>
    </row>
    <row r="11" spans="1:10" ht="16.5" customHeight="1">
      <c r="A11" s="13" t="s">
        <v>223</v>
      </c>
      <c r="B11" s="196">
        <v>584</v>
      </c>
      <c r="C11" s="196">
        <v>98</v>
      </c>
      <c r="D11" s="196">
        <v>682</v>
      </c>
      <c r="E11" s="196">
        <v>90</v>
      </c>
      <c r="F11" s="190" t="s">
        <v>9</v>
      </c>
      <c r="G11" s="3"/>
      <c r="H11" s="3"/>
      <c r="I11" s="3"/>
      <c r="J11" s="3"/>
    </row>
    <row r="12" spans="1:10" ht="16.5" customHeight="1">
      <c r="A12" s="13" t="s">
        <v>224</v>
      </c>
      <c r="B12" s="196">
        <v>298</v>
      </c>
      <c r="C12" s="196">
        <v>81</v>
      </c>
      <c r="D12" s="196">
        <v>379</v>
      </c>
      <c r="E12" s="196">
        <v>16</v>
      </c>
      <c r="F12" s="129" t="s">
        <v>8</v>
      </c>
      <c r="G12" s="3"/>
      <c r="H12" s="3"/>
      <c r="I12" s="3"/>
      <c r="J12" s="3"/>
    </row>
    <row r="13" spans="1:10" ht="16.5" customHeight="1">
      <c r="A13" s="13" t="s">
        <v>304</v>
      </c>
      <c r="B13" s="196">
        <v>882</v>
      </c>
      <c r="C13" s="196">
        <v>179</v>
      </c>
      <c r="D13" s="211">
        <v>1061</v>
      </c>
      <c r="E13" s="196">
        <v>106</v>
      </c>
      <c r="F13" s="130" t="s">
        <v>301</v>
      </c>
      <c r="G13" s="3"/>
      <c r="H13" s="3"/>
      <c r="I13" s="3"/>
      <c r="J13" s="3"/>
    </row>
    <row r="14" spans="1:10" ht="16.5" customHeight="1">
      <c r="A14" s="38" t="s">
        <v>305</v>
      </c>
      <c r="B14" s="196">
        <v>17</v>
      </c>
      <c r="C14" s="196">
        <v>3</v>
      </c>
      <c r="D14" s="196">
        <v>20</v>
      </c>
      <c r="E14" s="196" t="s">
        <v>307</v>
      </c>
      <c r="F14" s="130" t="s">
        <v>302</v>
      </c>
      <c r="G14" s="3"/>
      <c r="H14" s="3"/>
      <c r="I14" s="3"/>
      <c r="J14" s="3"/>
    </row>
    <row r="15" spans="1:10" ht="16.5" customHeight="1">
      <c r="A15" s="17" t="s">
        <v>203</v>
      </c>
      <c r="B15" s="193">
        <v>899</v>
      </c>
      <c r="C15" s="193">
        <v>182</v>
      </c>
      <c r="D15" s="24">
        <v>1081</v>
      </c>
      <c r="E15" s="193" t="s">
        <v>307</v>
      </c>
      <c r="F15" s="131" t="s">
        <v>7</v>
      </c>
      <c r="G15" s="6"/>
      <c r="H15" s="6"/>
      <c r="I15" s="6"/>
      <c r="J15" s="6"/>
    </row>
    <row r="16" spans="1:10" ht="16.5" customHeight="1">
      <c r="A16" s="13"/>
      <c r="B16" s="39"/>
      <c r="C16" s="39"/>
      <c r="D16" s="116"/>
      <c r="E16" s="105"/>
      <c r="F16" s="11"/>
      <c r="G16" s="3"/>
      <c r="H16" s="3"/>
      <c r="I16" s="3"/>
      <c r="J16" s="3"/>
    </row>
    <row r="17" spans="1:10" ht="16.5" customHeight="1">
      <c r="A17" s="13"/>
      <c r="B17" s="39"/>
      <c r="C17" s="39"/>
      <c r="D17" s="116"/>
      <c r="E17" s="105"/>
      <c r="F17" s="11"/>
      <c r="G17" s="3"/>
      <c r="H17" s="3"/>
      <c r="I17" s="3"/>
      <c r="J17" s="3"/>
    </row>
    <row r="18" spans="1:10" ht="12.75" customHeight="1">
      <c r="A18" s="6"/>
      <c r="B18" s="65"/>
      <c r="C18" s="117"/>
      <c r="D18" s="118"/>
      <c r="E18" s="117"/>
      <c r="F18" s="115"/>
      <c r="G18" s="3"/>
      <c r="H18" s="3"/>
      <c r="I18" s="3"/>
      <c r="J18" s="3"/>
    </row>
    <row r="19" spans="1:10" ht="12.75" customHeight="1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ht="41.25" customHeight="1">
      <c r="A20" s="167" t="s">
        <v>648</v>
      </c>
      <c r="B20" s="168"/>
      <c r="C20" s="169"/>
      <c r="D20" s="169"/>
      <c r="E20" s="379" t="s">
        <v>649</v>
      </c>
      <c r="F20" s="347"/>
      <c r="G20" s="3"/>
      <c r="H20" s="3"/>
      <c r="I20" s="3"/>
      <c r="J20" s="3"/>
    </row>
    <row r="21" spans="1:10" ht="12.75" customHeight="1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ht="12.75" customHeight="1">
      <c r="A22" s="6" t="s">
        <v>286</v>
      </c>
      <c r="B22" s="119"/>
      <c r="C22" s="24" t="s">
        <v>308</v>
      </c>
      <c r="D22" s="24" t="s">
        <v>309</v>
      </c>
      <c r="E22" s="24" t="s">
        <v>310</v>
      </c>
      <c r="F22" s="22" t="s">
        <v>287</v>
      </c>
      <c r="G22" s="3"/>
      <c r="H22" s="3"/>
      <c r="I22" s="3"/>
      <c r="J22" s="3"/>
    </row>
    <row r="23" spans="1:10" ht="15" customHeight="1">
      <c r="A23" s="6" t="s">
        <v>219</v>
      </c>
      <c r="B23" s="30"/>
      <c r="C23" s="124" t="s">
        <v>311</v>
      </c>
      <c r="D23" s="124" t="s">
        <v>312</v>
      </c>
      <c r="E23" s="124" t="s">
        <v>313</v>
      </c>
      <c r="F23" s="345" t="s">
        <v>300</v>
      </c>
      <c r="G23" s="3"/>
      <c r="H23" s="3"/>
      <c r="I23" s="3"/>
      <c r="J23" s="3"/>
    </row>
    <row r="24" spans="1:10" ht="15" customHeight="1">
      <c r="A24" s="6"/>
      <c r="B24" s="30"/>
      <c r="C24" s="124"/>
      <c r="D24" s="124"/>
      <c r="E24" s="124"/>
      <c r="F24" s="115"/>
      <c r="G24" s="3"/>
      <c r="H24" s="3"/>
      <c r="I24" s="3"/>
      <c r="J24" s="3"/>
    </row>
    <row r="25" spans="1:10" ht="16.5" customHeight="1">
      <c r="A25" s="24" t="s">
        <v>112</v>
      </c>
      <c r="B25" s="1"/>
      <c r="C25" s="124"/>
      <c r="D25" s="124"/>
      <c r="E25" s="124"/>
      <c r="F25" s="48" t="s">
        <v>113</v>
      </c>
      <c r="G25" s="3"/>
      <c r="H25" s="3"/>
      <c r="I25" s="3"/>
      <c r="J25" s="3"/>
    </row>
    <row r="26" spans="1:10" ht="16.5" customHeight="1">
      <c r="A26" s="296" t="s">
        <v>314</v>
      </c>
      <c r="B26" s="17"/>
      <c r="C26" s="196">
        <v>9</v>
      </c>
      <c r="D26" s="196">
        <v>3</v>
      </c>
      <c r="E26" s="196">
        <f t="shared" ref="E26:E41" si="0">D26-C26</f>
        <v>-6</v>
      </c>
      <c r="F26" s="60" t="s">
        <v>315</v>
      </c>
      <c r="G26" s="3"/>
      <c r="H26" s="3"/>
      <c r="I26" s="3"/>
      <c r="J26" s="3"/>
    </row>
    <row r="27" spans="1:10" ht="16.5" customHeight="1">
      <c r="A27" s="111" t="s">
        <v>316</v>
      </c>
      <c r="B27" s="57"/>
      <c r="C27" s="196">
        <v>11</v>
      </c>
      <c r="D27" s="196">
        <v>12</v>
      </c>
      <c r="E27" s="196">
        <f t="shared" si="0"/>
        <v>1</v>
      </c>
      <c r="F27" s="60" t="s">
        <v>317</v>
      </c>
      <c r="G27" s="3"/>
      <c r="H27" s="3"/>
      <c r="I27" s="3"/>
      <c r="J27" s="3"/>
    </row>
    <row r="28" spans="1:10" ht="16.5" customHeight="1">
      <c r="A28" s="296" t="s">
        <v>318</v>
      </c>
      <c r="B28" s="57"/>
      <c r="C28" s="196">
        <v>12</v>
      </c>
      <c r="D28" s="196">
        <v>11</v>
      </c>
      <c r="E28" s="196">
        <f t="shared" si="0"/>
        <v>-1</v>
      </c>
      <c r="F28" s="60" t="s">
        <v>319</v>
      </c>
      <c r="G28" s="3"/>
      <c r="H28" s="3"/>
      <c r="I28" s="3"/>
      <c r="J28" s="3"/>
    </row>
    <row r="29" spans="1:10" ht="16.5" customHeight="1">
      <c r="A29" s="296" t="s">
        <v>320</v>
      </c>
      <c r="B29" s="57"/>
      <c r="C29" s="196">
        <v>33</v>
      </c>
      <c r="D29" s="196">
        <v>50</v>
      </c>
      <c r="E29" s="196">
        <f t="shared" si="0"/>
        <v>17</v>
      </c>
      <c r="F29" s="60" t="s">
        <v>321</v>
      </c>
      <c r="G29" s="3"/>
      <c r="H29" s="3"/>
      <c r="I29" s="3"/>
      <c r="J29" s="3"/>
    </row>
    <row r="30" spans="1:10" ht="16.5" customHeight="1">
      <c r="A30" s="111" t="s">
        <v>322</v>
      </c>
      <c r="B30" s="1"/>
      <c r="C30" s="201">
        <v>25</v>
      </c>
      <c r="D30" s="196">
        <v>26</v>
      </c>
      <c r="E30" s="196">
        <f t="shared" si="0"/>
        <v>1</v>
      </c>
      <c r="F30" s="60" t="s">
        <v>323</v>
      </c>
      <c r="G30" s="3"/>
      <c r="H30" s="3"/>
      <c r="I30" s="3"/>
      <c r="J30" s="3"/>
    </row>
    <row r="31" spans="1:10" ht="16.5" customHeight="1">
      <c r="A31" s="296" t="s">
        <v>324</v>
      </c>
      <c r="B31" s="1"/>
      <c r="C31" s="201">
        <v>27</v>
      </c>
      <c r="D31" s="196">
        <v>22</v>
      </c>
      <c r="E31" s="196">
        <f t="shared" si="0"/>
        <v>-5</v>
      </c>
      <c r="F31" s="60" t="s">
        <v>325</v>
      </c>
      <c r="G31" s="3"/>
      <c r="H31" s="3"/>
      <c r="I31" s="3"/>
      <c r="J31" s="3"/>
    </row>
    <row r="32" spans="1:10" ht="16.5" customHeight="1">
      <c r="A32" s="111" t="s">
        <v>326</v>
      </c>
      <c r="B32" s="56"/>
      <c r="C32" s="201">
        <v>56</v>
      </c>
      <c r="D32" s="196">
        <v>32</v>
      </c>
      <c r="E32" s="196">
        <f t="shared" si="0"/>
        <v>-24</v>
      </c>
      <c r="F32" s="60" t="s">
        <v>327</v>
      </c>
      <c r="G32" s="3"/>
      <c r="H32" s="3"/>
      <c r="I32" s="3"/>
      <c r="J32" s="3"/>
    </row>
    <row r="33" spans="1:10" ht="16.5" customHeight="1">
      <c r="A33" s="111" t="s">
        <v>328</v>
      </c>
      <c r="B33" s="56"/>
      <c r="C33" s="201">
        <v>17</v>
      </c>
      <c r="D33" s="196">
        <v>22</v>
      </c>
      <c r="E33" s="196">
        <f t="shared" si="0"/>
        <v>5</v>
      </c>
      <c r="F33" s="60" t="s">
        <v>32</v>
      </c>
      <c r="G33" s="3"/>
      <c r="H33" s="3"/>
      <c r="I33" s="3"/>
      <c r="J33" s="3"/>
    </row>
    <row r="34" spans="1:10" ht="16.5" customHeight="1">
      <c r="A34" s="111" t="s">
        <v>329</v>
      </c>
      <c r="B34" s="56"/>
      <c r="C34" s="201">
        <v>35</v>
      </c>
      <c r="D34" s="196">
        <v>59</v>
      </c>
      <c r="E34" s="196">
        <f t="shared" si="0"/>
        <v>24</v>
      </c>
      <c r="F34" s="60" t="s">
        <v>330</v>
      </c>
      <c r="G34" s="3"/>
      <c r="H34" s="3"/>
      <c r="I34" s="3"/>
      <c r="J34" s="3"/>
    </row>
    <row r="35" spans="1:10" ht="16.5" customHeight="1">
      <c r="A35" s="296" t="s">
        <v>331</v>
      </c>
      <c r="B35" s="57"/>
      <c r="C35" s="196">
        <v>24</v>
      </c>
      <c r="D35" s="196">
        <v>37</v>
      </c>
      <c r="E35" s="196">
        <f t="shared" si="0"/>
        <v>13</v>
      </c>
      <c r="F35" s="60" t="s">
        <v>332</v>
      </c>
      <c r="G35" s="3"/>
      <c r="H35" s="3"/>
      <c r="I35" s="3"/>
      <c r="J35" s="3"/>
    </row>
    <row r="36" spans="1:10" ht="16.5" customHeight="1">
      <c r="A36" s="296" t="s">
        <v>333</v>
      </c>
      <c r="B36" s="3"/>
      <c r="C36" s="201">
        <v>24</v>
      </c>
      <c r="D36" s="196">
        <v>16</v>
      </c>
      <c r="E36" s="196">
        <f t="shared" si="0"/>
        <v>-8</v>
      </c>
      <c r="F36" s="60" t="s">
        <v>334</v>
      </c>
      <c r="G36" s="3"/>
      <c r="H36" s="3"/>
      <c r="I36" s="3"/>
      <c r="J36" s="3"/>
    </row>
    <row r="37" spans="1:10" ht="16.5" customHeight="1">
      <c r="A37" s="111" t="s">
        <v>335</v>
      </c>
      <c r="B37" s="3"/>
      <c r="C37" s="201">
        <v>26</v>
      </c>
      <c r="D37" s="196">
        <v>15</v>
      </c>
      <c r="E37" s="196">
        <f t="shared" si="0"/>
        <v>-11</v>
      </c>
      <c r="F37" s="60" t="s">
        <v>336</v>
      </c>
      <c r="G37" s="3"/>
      <c r="H37" s="3"/>
      <c r="I37" s="3"/>
      <c r="J37" s="3"/>
    </row>
    <row r="38" spans="1:10" ht="16.5" customHeight="1">
      <c r="A38" s="296" t="s">
        <v>337</v>
      </c>
      <c r="B38" s="3"/>
      <c r="C38" s="201">
        <v>31</v>
      </c>
      <c r="D38" s="196">
        <v>27</v>
      </c>
      <c r="E38" s="196">
        <f t="shared" si="0"/>
        <v>-4</v>
      </c>
      <c r="F38" s="60" t="s">
        <v>338</v>
      </c>
      <c r="G38" s="1"/>
      <c r="H38" s="1"/>
      <c r="I38" s="1"/>
      <c r="J38" s="1"/>
    </row>
    <row r="39" spans="1:10" ht="16.5" customHeight="1">
      <c r="A39" s="111" t="s">
        <v>339</v>
      </c>
      <c r="B39" s="3"/>
      <c r="C39" s="201">
        <v>19</v>
      </c>
      <c r="D39" s="196">
        <v>28</v>
      </c>
      <c r="E39" s="196">
        <f t="shared" si="0"/>
        <v>9</v>
      </c>
      <c r="F39" s="60" t="s">
        <v>340</v>
      </c>
      <c r="G39" s="3"/>
      <c r="H39" s="3"/>
      <c r="I39" s="3"/>
      <c r="J39" s="3"/>
    </row>
    <row r="40" spans="1:10" ht="16.5" customHeight="1">
      <c r="A40" s="296" t="s">
        <v>341</v>
      </c>
      <c r="B40" s="6"/>
      <c r="C40" s="201">
        <v>30</v>
      </c>
      <c r="D40" s="196">
        <v>15</v>
      </c>
      <c r="E40" s="196">
        <f t="shared" si="0"/>
        <v>-15</v>
      </c>
      <c r="F40" s="60" t="s">
        <v>342</v>
      </c>
      <c r="G40" s="3"/>
      <c r="H40" s="3"/>
      <c r="I40" s="3"/>
      <c r="J40" s="3"/>
    </row>
    <row r="41" spans="1:10" ht="16.5" customHeight="1">
      <c r="A41" s="111" t="s">
        <v>343</v>
      </c>
      <c r="B41" s="88"/>
      <c r="C41" s="201">
        <v>22</v>
      </c>
      <c r="D41" s="196">
        <v>26</v>
      </c>
      <c r="E41" s="196">
        <f t="shared" si="0"/>
        <v>4</v>
      </c>
      <c r="F41" s="60" t="s">
        <v>344</v>
      </c>
      <c r="G41" s="3"/>
      <c r="H41" s="3"/>
      <c r="I41" s="3"/>
      <c r="J41" s="3"/>
    </row>
    <row r="42" spans="1:10" ht="16.5" customHeight="1">
      <c r="A42" s="199" t="s">
        <v>97</v>
      </c>
      <c r="B42" s="64"/>
      <c r="C42" s="205">
        <f>SUM(C26:C41)</f>
        <v>401</v>
      </c>
      <c r="D42" s="205">
        <f>SUM(D26:D41)</f>
        <v>401</v>
      </c>
      <c r="E42" s="193" t="s">
        <v>345</v>
      </c>
      <c r="F42" s="48" t="s">
        <v>7</v>
      </c>
      <c r="G42" s="6"/>
      <c r="H42" s="6"/>
      <c r="I42" s="6"/>
      <c r="J42" s="6"/>
    </row>
    <row r="43" spans="1:10" ht="15.75" customHeight="1">
      <c r="A43" s="13"/>
      <c r="B43" s="56"/>
      <c r="C43" s="1"/>
      <c r="D43" s="56"/>
      <c r="E43" s="1"/>
      <c r="F43" s="89"/>
      <c r="G43" s="1"/>
      <c r="H43" s="1"/>
      <c r="I43" s="1"/>
      <c r="J43" s="1"/>
    </row>
    <row r="44" spans="1:10" ht="15.75" customHeight="1">
      <c r="A44" s="13"/>
      <c r="B44" s="56"/>
      <c r="C44" s="3"/>
      <c r="D44" s="56"/>
      <c r="E44" s="3"/>
      <c r="F44" s="89"/>
      <c r="G44" s="3"/>
      <c r="H44" s="3"/>
      <c r="I44" s="3"/>
      <c r="J44" s="3"/>
    </row>
    <row r="45" spans="1:10" ht="15.75" customHeight="1">
      <c r="A45" s="3"/>
      <c r="B45" s="56"/>
      <c r="C45" s="56"/>
      <c r="D45" s="56"/>
      <c r="E45" s="56"/>
      <c r="F45" s="89"/>
      <c r="G45" s="3"/>
      <c r="H45" s="3"/>
      <c r="I45" s="3"/>
      <c r="J45" s="3"/>
    </row>
    <row r="46" spans="1:10" ht="12.75" customHeight="1">
      <c r="A46" s="1"/>
      <c r="B46" s="1"/>
      <c r="C46" s="1"/>
      <c r="D46" s="1"/>
      <c r="E46" s="1"/>
      <c r="F46" s="21"/>
      <c r="G46" s="3"/>
      <c r="H46" s="3"/>
      <c r="I46" s="3"/>
      <c r="J46" s="3"/>
    </row>
    <row r="47" spans="1:10" ht="12.75" customHeight="1">
      <c r="A47" s="1"/>
      <c r="B47" s="1"/>
      <c r="C47" s="1"/>
      <c r="D47" s="1"/>
      <c r="E47" s="1"/>
      <c r="F47" s="21"/>
      <c r="G47" s="3"/>
      <c r="H47" s="3"/>
      <c r="I47" s="3"/>
      <c r="J47" s="3"/>
    </row>
    <row r="48" spans="1:10" ht="12.75" customHeight="1">
      <c r="A48" s="1"/>
      <c r="B48" s="1"/>
      <c r="C48" s="1"/>
      <c r="D48" s="1"/>
      <c r="E48" s="1"/>
      <c r="F48" s="21"/>
      <c r="G48" s="3"/>
      <c r="H48" s="3"/>
      <c r="I48" s="3"/>
      <c r="J48" s="3"/>
    </row>
    <row r="49" spans="1:10" ht="12.75" customHeight="1">
      <c r="A49" s="1"/>
      <c r="B49" s="1"/>
      <c r="C49" s="1"/>
      <c r="D49" s="1"/>
      <c r="E49" s="1"/>
      <c r="F49" s="21"/>
      <c r="G49" s="3"/>
      <c r="H49" s="3"/>
      <c r="I49" s="3"/>
      <c r="J49" s="3"/>
    </row>
    <row r="50" spans="1:10" ht="12.75" customHeight="1">
      <c r="A50" s="1"/>
      <c r="B50" s="1"/>
      <c r="C50" s="1"/>
      <c r="D50" s="1"/>
      <c r="E50" s="1"/>
      <c r="F50" s="21"/>
      <c r="G50" s="3"/>
      <c r="H50" s="3"/>
      <c r="I50" s="3"/>
      <c r="J50" s="3"/>
    </row>
    <row r="51" spans="1:10" ht="3" customHeight="1">
      <c r="A51" s="1"/>
      <c r="B51" s="1"/>
      <c r="C51" s="1"/>
      <c r="D51" s="1"/>
      <c r="E51" s="1"/>
      <c r="F51" s="21"/>
      <c r="G51" s="3"/>
      <c r="H51" s="3"/>
      <c r="I51" s="3"/>
      <c r="J51" s="3"/>
    </row>
    <row r="52" spans="1:10" ht="12" hidden="1" customHeight="1">
      <c r="A52" s="121"/>
      <c r="B52" s="1"/>
      <c r="C52" s="1"/>
      <c r="D52" s="1"/>
      <c r="E52" s="1"/>
      <c r="F52" s="21"/>
      <c r="G52" s="3"/>
      <c r="H52" s="3"/>
      <c r="I52" s="3"/>
      <c r="J52" s="3"/>
    </row>
    <row r="53" spans="1:10" ht="12.75" customHeight="1">
      <c r="G53" s="3"/>
      <c r="H53" s="3"/>
      <c r="I53" s="3"/>
      <c r="J53" s="3"/>
    </row>
    <row r="54" spans="1:10" ht="12.75" customHeight="1">
      <c r="G54" s="1"/>
      <c r="H54" s="1"/>
      <c r="I54" s="1"/>
      <c r="J54" s="1"/>
    </row>
    <row r="55" spans="1:10" ht="12.75" customHeight="1">
      <c r="A55" s="37"/>
      <c r="B55" s="37"/>
      <c r="C55" s="3"/>
      <c r="D55" s="3"/>
      <c r="E55" s="3"/>
      <c r="F55" s="76"/>
      <c r="G55" s="3"/>
      <c r="H55" s="3"/>
      <c r="I55" s="3"/>
      <c r="J55" s="3"/>
    </row>
    <row r="56" spans="1:10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21.75" customHeight="1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2.75" customHeight="1">
      <c r="A66" s="42" t="s">
        <v>462</v>
      </c>
      <c r="B66" s="39"/>
      <c r="C66" s="39"/>
      <c r="D66" s="39"/>
      <c r="E66" s="105"/>
      <c r="F66" s="176" t="s">
        <v>461</v>
      </c>
      <c r="G66" s="3"/>
      <c r="H66" s="3"/>
      <c r="I66" s="3"/>
      <c r="J66" s="3"/>
    </row>
    <row r="67" spans="1:10" ht="12.75" customHeight="1">
      <c r="A67" s="37" t="s">
        <v>346</v>
      </c>
      <c r="B67" s="3"/>
      <c r="C67" s="3"/>
      <c r="D67" s="3"/>
      <c r="E67" s="3"/>
      <c r="F67" s="112" t="s">
        <v>347</v>
      </c>
      <c r="G67" s="3"/>
      <c r="H67" s="3"/>
      <c r="I67" s="3"/>
      <c r="J67" s="3"/>
    </row>
    <row r="68" spans="1:10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spans="1:10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spans="1:10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spans="1:10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spans="1:10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spans="1:10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spans="1:10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spans="1:10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spans="1:10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spans="1:10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spans="1:1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spans="1:10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spans="1:10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spans="1:10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spans="1:10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spans="1:10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spans="1:10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spans="1:10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spans="1:10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spans="1:10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spans="1: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spans="1:10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spans="1:10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spans="1:10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spans="1:10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spans="1:10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spans="1:10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spans="1:10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spans="1:10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spans="1:10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spans="1:1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spans="1:10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spans="1:10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spans="1:10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spans="1:10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spans="1:10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spans="1:10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spans="1:10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spans="1:10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spans="1:10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spans="1:1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spans="1:10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spans="1:10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spans="1:10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spans="1:10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spans="1:10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spans="1:10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spans="1:10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spans="1:10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spans="1:10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spans="1:1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spans="1:10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spans="1:10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spans="1:10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spans="1:10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spans="1:10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spans="1:10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spans="1:10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spans="1:10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spans="1:10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spans="1:1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spans="1:10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spans="1:10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spans="1:10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spans="1:10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spans="1:10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spans="1:10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spans="1:10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spans="1:10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spans="1:10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spans="1:1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spans="1:10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spans="1:10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spans="1:10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spans="1:10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spans="1:10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spans="1:10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spans="1:10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spans="1:10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spans="1:10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spans="1:1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spans="1:10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spans="1:10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spans="1:10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spans="1:10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spans="1:10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spans="1:10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spans="1:10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spans="1:10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spans="1:10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spans="1:1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spans="1:10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spans="1:10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spans="1:10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spans="1:10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spans="1:10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spans="1:10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spans="1:10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spans="1:10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spans="1:10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spans="1:1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spans="1:10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spans="1:10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spans="1:10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spans="1:1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spans="1:10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spans="1:10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spans="1:10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spans="1:10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spans="1:10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spans="1:10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spans="1:10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spans="1:10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 spans="1:10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 spans="1: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 spans="1:10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 spans="1:10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 spans="1:10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 spans="1:10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 spans="1:10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 spans="1:10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 spans="1:10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 spans="1:10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 spans="1:10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 spans="1:1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 spans="1:10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 spans="1:10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 spans="1:10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 spans="1:10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 spans="1:10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 spans="1:10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 spans="1:10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 spans="1:10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 spans="1:10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 spans="1:1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 spans="1:10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 spans="1:10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 spans="1:10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 spans="1:10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 spans="1:10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 spans="1:10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 spans="1:10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 spans="1:10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 spans="1:10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 spans="1:1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 spans="1:10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 spans="1:10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 spans="1:10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 spans="1:10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 spans="1:10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 spans="1:10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 spans="1:10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 spans="1:10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 spans="1:10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 spans="1:1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 spans="1:10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 spans="1:10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 spans="1:10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 spans="1:10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 spans="1:10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 spans="1:10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 spans="1:10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 spans="1:10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 spans="1:10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 spans="1:1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 spans="1:10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 spans="1:10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 spans="1:10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 spans="1:10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 spans="1:10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 spans="1:10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 spans="1:10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 spans="1:10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 spans="1:10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 spans="1:1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 spans="1:10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 spans="1:10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 spans="1:10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 spans="1:10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 spans="1:10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 spans="1:10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 spans="1:10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 spans="1:10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 spans="1:10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 spans="1:1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 spans="1:10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 spans="1:10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 spans="1:10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 spans="1:10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 spans="1:10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 spans="1:10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 spans="1:10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 spans="1:10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 spans="1:10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 spans="1:1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 spans="1:10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 spans="1:10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 spans="1:10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 spans="1:10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 spans="1:10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 spans="1:10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 spans="1:10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 spans="1:10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 spans="1:10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 spans="1:1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 spans="1:10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 spans="1:10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 spans="1:10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 spans="1:10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 spans="1:10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 spans="1:10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 spans="1:10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 spans="1:10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 spans="1:10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 spans="1: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 spans="1:10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 spans="1:10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 spans="1:10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 spans="1:10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 spans="1:10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 spans="1:10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 spans="1:10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 spans="1:10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 spans="1:10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 spans="1:1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 spans="1:10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 spans="1:10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 spans="1:10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 spans="1:10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 spans="1:10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 spans="1:10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 spans="1:10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 spans="1:10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 spans="1:10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 spans="1:1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 spans="1:10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 spans="1:10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 spans="1:10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 spans="1:10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 spans="1:10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 spans="1:10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 spans="1:10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 spans="1:10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 spans="1:10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 spans="1:1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 spans="1:10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 spans="1:10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 spans="1:10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 spans="1:10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 spans="1:10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 spans="1:10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 spans="1:10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 spans="1:10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 spans="1:10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 spans="1:1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 spans="1:10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 spans="1:10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 spans="1:10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 spans="1:10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 spans="1:10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 spans="1:10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 spans="1:10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 spans="1:10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 spans="1:10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 spans="1:1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 spans="1:10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 spans="1:10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 spans="1:10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 spans="1:10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 spans="1:10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 spans="1:10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 spans="1:10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 spans="1:10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 spans="1:10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 spans="1:1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 spans="1:10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 spans="1:10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 spans="1:10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 spans="1:10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 spans="1:10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 spans="1:10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 spans="1:10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 spans="1:10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 spans="1:10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 spans="1:1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 spans="1:10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 spans="1:10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 spans="1:10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 spans="1:10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 spans="1:10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 spans="1:10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 spans="1:10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 spans="1:10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 spans="1:10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 spans="1:1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 spans="1:10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 spans="1:10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 spans="1:10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 spans="1:10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 spans="1:10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 spans="1:10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 spans="1:10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 spans="1:10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 spans="1:10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 spans="1:1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 spans="1:10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 spans="1:10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 spans="1:10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 spans="1:10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 spans="1:10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 spans="1:10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 spans="1:10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 spans="1:10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 spans="1:10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 spans="1: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 spans="1:10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 spans="1:10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 spans="1:10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 spans="1:10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 spans="1:10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 spans="1:10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 spans="1:10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 spans="1:10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 spans="1:10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 spans="1:1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 spans="1:10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 spans="1:10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 spans="1:10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 spans="1:10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 spans="1:10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 spans="1:10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 spans="1:10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 spans="1:10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 spans="1:10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 spans="1:1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 spans="1:10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 spans="1:10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 spans="1:10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 spans="1:10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 spans="1:10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 spans="1:10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 spans="1:10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 spans="1:10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 spans="1:10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 spans="1:1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 spans="1:10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 spans="1:10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 spans="1:10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 spans="1:10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 spans="1:10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 spans="1:10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 spans="1:10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 spans="1:10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 spans="1:10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 spans="1:1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 spans="1:10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 spans="1:10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 spans="1:10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 spans="1:10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 spans="1:10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 spans="1:10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 spans="1:10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 spans="1:10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 spans="1:10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 spans="1:1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 spans="1:10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 spans="1:10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 spans="1:10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 spans="1:10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 spans="1:10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 spans="1:10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 spans="1:10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 spans="1:10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 spans="1:10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 spans="1:1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 spans="1:10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 spans="1:10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 spans="1:10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 spans="1:10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 spans="1:10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 spans="1:10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 spans="1:10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 spans="1:10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 spans="1:10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 spans="1:1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 spans="1:10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 spans="1:10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 spans="1:10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 spans="1:10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 spans="1:10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 spans="1:10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 spans="1:10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 spans="1:10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 spans="1:10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 spans="1:1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 spans="1:10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 spans="1:10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 spans="1:10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 spans="1:10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 spans="1:10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 spans="1:10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 spans="1:10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 spans="1:10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 spans="1:10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 spans="1:1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 spans="1:10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 spans="1:10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 spans="1:10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 spans="1:10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 spans="1:10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 spans="1:10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 spans="1:10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 spans="1:10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 spans="1:10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 spans="1: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 spans="1:10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 spans="1:10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 spans="1:10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 spans="1:10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 spans="1:10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 spans="1:10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 spans="1:10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 spans="1:10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 spans="1:10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 spans="1:1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 spans="1:10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 spans="1:10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 spans="1:10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 spans="1:10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 spans="1:10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 spans="1:10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 spans="1:10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 spans="1:10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 spans="1:10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 spans="1:1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 spans="1:10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 spans="1:10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 spans="1:10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 spans="1:10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 spans="1:10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 spans="1:10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</row>
    <row r="837" spans="1:10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</row>
    <row r="838" spans="1:10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</row>
    <row r="839" spans="1:10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</row>
    <row r="840" spans="1:1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</row>
    <row r="841" spans="1:10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</row>
    <row r="842" spans="1:10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</row>
    <row r="843" spans="1:10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</row>
    <row r="844" spans="1:10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</row>
    <row r="845" spans="1:10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</row>
    <row r="846" spans="1:10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</row>
    <row r="847" spans="1:10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</row>
    <row r="848" spans="1:10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</row>
    <row r="849" spans="1:10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</row>
    <row r="850" spans="1:1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</row>
    <row r="851" spans="1:10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</row>
    <row r="852" spans="1:10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</row>
    <row r="853" spans="1:10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</row>
    <row r="854" spans="1:10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</row>
    <row r="855" spans="1:10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</row>
    <row r="856" spans="1:10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</row>
    <row r="857" spans="1:10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</row>
    <row r="858" spans="1:10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</row>
    <row r="859" spans="1:10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</row>
    <row r="860" spans="1:1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</row>
    <row r="861" spans="1:10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</row>
  </sheetData>
  <mergeCells count="3">
    <mergeCell ref="B6:E6"/>
    <mergeCell ref="B7:E7"/>
    <mergeCell ref="E20:F20"/>
  </mergeCells>
  <pageMargins left="0.70866141732283472" right="0.70866141732283472" top="0.74803149606299213" bottom="0.77656250000000004" header="0.31496062992125984" footer="0.31496062992125984"/>
  <pageSetup paperSize="9" scale="71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FF00"/>
  </sheetPr>
  <dimension ref="A1:Z1000"/>
  <sheetViews>
    <sheetView showGridLines="0" tabSelected="1" view="pageLayout" topLeftCell="A19" zoomScaleNormal="60" workbookViewId="0">
      <selection activeCell="R40" sqref="R40"/>
    </sheetView>
  </sheetViews>
  <sheetFormatPr defaultColWidth="14.453125" defaultRowHeight="15" customHeight="1"/>
  <cols>
    <col min="1" max="1" width="45.453125" customWidth="1"/>
    <col min="2" max="2" width="10" customWidth="1"/>
    <col min="3" max="4" width="10.54296875" customWidth="1"/>
    <col min="5" max="5" width="39.1796875" customWidth="1"/>
    <col min="6" max="11" width="12.54296875" customWidth="1"/>
    <col min="12" max="12" width="31.453125" customWidth="1"/>
    <col min="13" max="26" width="12.54296875" customWidth="1"/>
  </cols>
  <sheetData>
    <row r="1" spans="1:26" ht="24.75" customHeight="1">
      <c r="A1" s="2" t="s">
        <v>6</v>
      </c>
      <c r="B1" s="2"/>
      <c r="C1" s="3"/>
      <c r="D1" s="1"/>
      <c r="E1" s="4" t="s">
        <v>0</v>
      </c>
      <c r="F1" s="7"/>
      <c r="G1" s="7"/>
      <c r="H1" s="7"/>
      <c r="I1" s="7"/>
      <c r="J1" s="7"/>
      <c r="K1" s="7"/>
      <c r="L1" s="5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9.5" customHeight="1">
      <c r="A2" s="2"/>
      <c r="B2" s="2"/>
      <c r="C2" s="3"/>
      <c r="D2" s="3"/>
      <c r="E2" s="9"/>
      <c r="F2" s="7"/>
      <c r="G2" s="7"/>
      <c r="H2" s="7"/>
      <c r="I2" s="7"/>
      <c r="J2" s="7"/>
      <c r="K2" s="7"/>
      <c r="L2" s="9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8.75" customHeight="1">
      <c r="A3" s="10" t="s">
        <v>650</v>
      </c>
      <c r="B3" s="10"/>
      <c r="C3" s="3"/>
      <c r="D3" s="3"/>
      <c r="E3" s="12" t="s">
        <v>651</v>
      </c>
      <c r="F3" s="3"/>
      <c r="G3" s="3"/>
      <c r="H3" s="3"/>
      <c r="I3" s="3"/>
      <c r="J3" s="1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.75" customHeight="1">
      <c r="A4" s="3"/>
      <c r="B4" s="3"/>
      <c r="C4" s="3"/>
      <c r="D4" s="3"/>
      <c r="E4" s="3"/>
      <c r="F4" s="3"/>
      <c r="G4" s="3"/>
      <c r="H4" s="3"/>
      <c r="I4" s="3"/>
      <c r="J4" s="1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13"/>
      <c r="B5" s="3"/>
      <c r="C5" s="3"/>
      <c r="D5" s="3"/>
      <c r="E5" s="11"/>
      <c r="F5" s="3"/>
      <c r="G5" s="3"/>
      <c r="H5" s="3"/>
      <c r="I5" s="3"/>
      <c r="J5" s="1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>
      <c r="A6" s="96" t="s">
        <v>348</v>
      </c>
      <c r="B6" s="159">
        <v>2022</v>
      </c>
      <c r="C6" s="159">
        <v>2021</v>
      </c>
      <c r="D6" s="159">
        <v>2020</v>
      </c>
      <c r="E6" s="120" t="s">
        <v>349</v>
      </c>
      <c r="F6" s="3"/>
      <c r="G6" s="3"/>
      <c r="H6" s="3"/>
      <c r="I6" s="3"/>
      <c r="J6" s="1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>
      <c r="A7" s="211"/>
      <c r="B7" s="211"/>
      <c r="C7" s="211"/>
      <c r="D7" s="211"/>
      <c r="E7" s="24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1.75" customHeight="1">
      <c r="A8" s="200" t="s">
        <v>683</v>
      </c>
      <c r="B8" s="211">
        <v>162551</v>
      </c>
      <c r="C8" s="211">
        <v>172491</v>
      </c>
      <c r="D8" s="211">
        <v>127554</v>
      </c>
      <c r="E8" s="295" t="s">
        <v>684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.75" customHeight="1">
      <c r="A9" s="200" t="s">
        <v>350</v>
      </c>
      <c r="B9" s="211">
        <v>64890</v>
      </c>
      <c r="C9" s="211">
        <v>71033</v>
      </c>
      <c r="D9" s="211">
        <v>49700</v>
      </c>
      <c r="E9" s="295" t="s">
        <v>351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1.75" customHeight="1">
      <c r="A10" s="200" t="s">
        <v>352</v>
      </c>
      <c r="B10" s="211">
        <v>14971</v>
      </c>
      <c r="C10" s="211">
        <v>19369</v>
      </c>
      <c r="D10" s="211">
        <v>12600</v>
      </c>
      <c r="E10" s="295" t="s">
        <v>353</v>
      </c>
      <c r="F10" s="6"/>
      <c r="G10" s="3"/>
      <c r="H10" s="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1.75" customHeight="1">
      <c r="A11" s="200" t="s">
        <v>354</v>
      </c>
      <c r="B11" s="211">
        <v>874</v>
      </c>
      <c r="C11" s="211">
        <v>1046</v>
      </c>
      <c r="D11" s="211">
        <v>658</v>
      </c>
      <c r="E11" s="295" t="s">
        <v>355</v>
      </c>
      <c r="F11" s="6"/>
      <c r="G11" s="3"/>
      <c r="H11" s="1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1.75" customHeight="1">
      <c r="A12" s="200" t="s">
        <v>356</v>
      </c>
      <c r="B12" s="211">
        <v>6</v>
      </c>
      <c r="C12" s="211">
        <v>12</v>
      </c>
      <c r="D12" s="211">
        <v>7</v>
      </c>
      <c r="E12" s="295" t="s">
        <v>357</v>
      </c>
      <c r="F12" s="17"/>
      <c r="G12" s="6"/>
      <c r="H12" s="6"/>
      <c r="I12" s="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1.75" customHeight="1">
      <c r="A13" s="200" t="s">
        <v>358</v>
      </c>
      <c r="B13" s="211">
        <v>5247</v>
      </c>
      <c r="C13" s="211">
        <v>3522</v>
      </c>
      <c r="D13" s="211">
        <v>2229</v>
      </c>
      <c r="E13" s="295" t="s">
        <v>359</v>
      </c>
      <c r="F13" s="17"/>
      <c r="G13" s="1"/>
      <c r="H13" s="1"/>
      <c r="I13" s="1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1.75" customHeight="1">
      <c r="A14" s="297" t="s">
        <v>360</v>
      </c>
      <c r="B14" s="211">
        <v>127</v>
      </c>
      <c r="C14" s="211">
        <v>149</v>
      </c>
      <c r="D14" s="211">
        <v>127</v>
      </c>
      <c r="E14" s="233" t="s">
        <v>361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.75" customHeight="1">
      <c r="A15" s="297" t="s">
        <v>362</v>
      </c>
      <c r="B15" s="211">
        <v>3181</v>
      </c>
      <c r="C15" s="211">
        <v>2356</v>
      </c>
      <c r="D15" s="211">
        <v>1605</v>
      </c>
      <c r="E15" s="299" t="s">
        <v>363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1.75" customHeight="1">
      <c r="A16" s="298" t="s">
        <v>364</v>
      </c>
      <c r="B16" s="24">
        <f>SUM(B8:B15)</f>
        <v>251847</v>
      </c>
      <c r="C16" s="24">
        <f>SUM(C8:C15)</f>
        <v>269978</v>
      </c>
      <c r="D16" s="24">
        <f>SUM(D8:D15)</f>
        <v>194480</v>
      </c>
      <c r="E16" s="300" t="s">
        <v>365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8" customHeight="1">
      <c r="A17" s="123"/>
      <c r="B17" s="123"/>
      <c r="C17" s="80"/>
      <c r="D17" s="39"/>
      <c r="E17" s="3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9.5" customHeight="1">
      <c r="A18" s="123"/>
      <c r="B18" s="123"/>
      <c r="C18" s="80"/>
      <c r="D18" s="39"/>
      <c r="E18" s="3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0.25" customHeight="1">
      <c r="A19" s="125" t="s">
        <v>652</v>
      </c>
      <c r="B19" s="125"/>
      <c r="C19" s="7"/>
      <c r="D19" s="7"/>
      <c r="E19" s="12" t="s">
        <v>653</v>
      </c>
      <c r="F19" s="7"/>
      <c r="G19" s="7"/>
      <c r="H19" s="7"/>
      <c r="I19" s="7"/>
      <c r="J19" s="7"/>
      <c r="K19" s="7"/>
      <c r="L19" s="9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20.25" customHeight="1">
      <c r="A20" s="7" t="s">
        <v>444</v>
      </c>
      <c r="B20" s="7"/>
      <c r="C20" s="7"/>
      <c r="D20" s="7"/>
      <c r="E20" s="12" t="s">
        <v>443</v>
      </c>
      <c r="F20" s="7"/>
      <c r="G20" s="7"/>
      <c r="H20" s="7"/>
      <c r="I20" s="7"/>
      <c r="J20" s="7"/>
      <c r="K20" s="7"/>
      <c r="L20" s="9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20.25" customHeight="1">
      <c r="A21" s="7"/>
      <c r="B21" s="7"/>
      <c r="C21" s="7"/>
      <c r="D21" s="7"/>
      <c r="E21" s="12"/>
      <c r="F21" s="7"/>
      <c r="G21" s="7"/>
      <c r="H21" s="7"/>
      <c r="I21" s="7"/>
      <c r="J21" s="7"/>
      <c r="K21" s="7"/>
      <c r="L21" s="9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2.75" customHeight="1">
      <c r="A22" s="13"/>
      <c r="B22" s="7"/>
      <c r="C22" s="7"/>
      <c r="D22" s="7"/>
      <c r="E22" s="11"/>
      <c r="F22" s="7"/>
      <c r="G22" s="7"/>
      <c r="H22" s="7"/>
      <c r="I22" s="7"/>
      <c r="J22" s="7"/>
      <c r="K22" s="7"/>
      <c r="L22" s="9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2.75" customHeight="1">
      <c r="A23" s="13"/>
      <c r="B23" s="159">
        <v>2022</v>
      </c>
      <c r="C23" s="159">
        <v>2021</v>
      </c>
      <c r="D23" s="159">
        <v>2020</v>
      </c>
      <c r="E23" s="11"/>
      <c r="F23" s="7"/>
      <c r="G23" s="7"/>
      <c r="H23" s="7"/>
      <c r="I23" s="7"/>
      <c r="J23" s="7"/>
      <c r="K23" s="7"/>
      <c r="L23" s="9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2.75" customHeight="1">
      <c r="A24" s="111"/>
      <c r="B24" s="7"/>
      <c r="C24" s="7"/>
      <c r="D24" s="7"/>
      <c r="E24" s="9"/>
      <c r="F24" s="7"/>
      <c r="G24" s="7"/>
      <c r="H24" s="7"/>
      <c r="I24" s="7"/>
      <c r="J24" s="7"/>
      <c r="K24" s="7"/>
      <c r="L24" s="9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21.75" customHeight="1">
      <c r="A25" s="81" t="s">
        <v>271</v>
      </c>
      <c r="B25" s="111"/>
      <c r="C25" s="111"/>
      <c r="D25" s="111"/>
      <c r="E25" s="301" t="s">
        <v>272</v>
      </c>
      <c r="F25" s="7"/>
      <c r="G25" s="7"/>
      <c r="H25" s="7"/>
      <c r="I25" s="7"/>
      <c r="J25" s="7"/>
      <c r="K25" s="7"/>
      <c r="L25" s="9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21.75" customHeight="1">
      <c r="A26" s="195" t="s">
        <v>366</v>
      </c>
      <c r="B26" s="211">
        <v>114</v>
      </c>
      <c r="C26" s="211">
        <v>189</v>
      </c>
      <c r="D26" s="211">
        <v>88</v>
      </c>
      <c r="E26" s="302" t="s">
        <v>367</v>
      </c>
      <c r="F26" s="7"/>
      <c r="G26" s="7"/>
      <c r="H26" s="7"/>
      <c r="I26" s="7"/>
      <c r="J26" s="7"/>
      <c r="K26" s="7"/>
      <c r="L26" s="9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21.75" customHeight="1">
      <c r="A27" s="195" t="s">
        <v>368</v>
      </c>
      <c r="B27" s="211">
        <v>20491</v>
      </c>
      <c r="C27" s="211">
        <v>28114</v>
      </c>
      <c r="D27" s="211">
        <v>21285</v>
      </c>
      <c r="E27" s="302" t="s">
        <v>369</v>
      </c>
      <c r="F27" s="7"/>
      <c r="G27" s="7"/>
      <c r="H27" s="7"/>
      <c r="I27" s="7"/>
      <c r="J27" s="7"/>
      <c r="K27" s="7"/>
      <c r="L27" s="9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21.75" customHeight="1">
      <c r="A28" s="192" t="s">
        <v>370</v>
      </c>
      <c r="B28" s="201"/>
      <c r="C28" s="201"/>
      <c r="D28" s="201"/>
      <c r="E28" s="301" t="s">
        <v>280</v>
      </c>
      <c r="F28" s="7"/>
      <c r="G28" s="7"/>
      <c r="H28" s="7"/>
      <c r="I28" s="7"/>
      <c r="J28" s="7"/>
      <c r="K28" s="7"/>
      <c r="L28" s="9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21.75" customHeight="1">
      <c r="A29" s="195" t="s">
        <v>371</v>
      </c>
      <c r="B29" s="211">
        <v>14319</v>
      </c>
      <c r="C29" s="211">
        <v>19707</v>
      </c>
      <c r="D29" s="211">
        <v>15059</v>
      </c>
      <c r="E29" s="302" t="s">
        <v>372</v>
      </c>
      <c r="F29" s="7"/>
      <c r="G29" s="7"/>
      <c r="H29" s="7"/>
      <c r="I29" s="7"/>
      <c r="J29" s="7"/>
      <c r="K29" s="7"/>
      <c r="L29" s="9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21.75" customHeight="1">
      <c r="A30" s="195" t="s">
        <v>373</v>
      </c>
      <c r="B30" s="211">
        <v>6286</v>
      </c>
      <c r="C30" s="211">
        <v>8596</v>
      </c>
      <c r="D30" s="211">
        <v>6314</v>
      </c>
      <c r="E30" s="302" t="s">
        <v>374</v>
      </c>
      <c r="F30" s="7"/>
      <c r="G30" s="7"/>
      <c r="H30" s="7"/>
      <c r="I30" s="7"/>
      <c r="J30" s="7"/>
      <c r="K30" s="7"/>
      <c r="L30" s="9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21.75" customHeight="1">
      <c r="A31" s="192" t="s">
        <v>375</v>
      </c>
      <c r="B31" s="211"/>
      <c r="C31" s="211"/>
      <c r="D31" s="211"/>
      <c r="E31" s="301" t="s">
        <v>376</v>
      </c>
      <c r="F31" s="7"/>
      <c r="G31" s="7"/>
      <c r="H31" s="7"/>
      <c r="I31" s="7"/>
      <c r="J31" s="7"/>
      <c r="K31" s="7"/>
      <c r="L31" s="9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21.75" customHeight="1">
      <c r="A32" s="195" t="s">
        <v>377</v>
      </c>
      <c r="B32" s="211">
        <v>1027</v>
      </c>
      <c r="C32" s="211">
        <v>746</v>
      </c>
      <c r="D32" s="211">
        <v>250</v>
      </c>
      <c r="E32" s="302" t="s">
        <v>378</v>
      </c>
      <c r="F32" s="7"/>
      <c r="G32" s="7"/>
      <c r="H32" s="7"/>
      <c r="I32" s="7"/>
      <c r="J32" s="7"/>
      <c r="K32" s="7"/>
      <c r="L32" s="9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21.75" customHeight="1">
      <c r="A33" s="195" t="s">
        <v>379</v>
      </c>
      <c r="B33" s="211">
        <v>19578</v>
      </c>
      <c r="C33" s="211">
        <v>27557</v>
      </c>
      <c r="D33" s="211">
        <v>21123</v>
      </c>
      <c r="E33" s="302" t="s">
        <v>380</v>
      </c>
      <c r="F33" s="7"/>
      <c r="G33" s="7"/>
      <c r="H33" s="7"/>
      <c r="I33" s="7"/>
      <c r="J33" s="7"/>
      <c r="K33" s="7"/>
      <c r="L33" s="9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9.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9.5" customHeight="1">
      <c r="A35" s="1"/>
      <c r="B35" s="1"/>
      <c r="C35" s="126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9.5" customHeight="1">
      <c r="A36" s="1"/>
      <c r="B36" s="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9.5" customHeight="1">
      <c r="A37" s="1"/>
      <c r="B37" s="1"/>
      <c r="C37" s="12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>
      <c r="A42" s="128"/>
      <c r="B42" s="128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9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2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2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38.2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9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2.75" customHeight="1">
      <c r="A47" s="170" t="s">
        <v>465</v>
      </c>
      <c r="B47" s="171"/>
      <c r="C47" s="171"/>
      <c r="D47" s="171"/>
      <c r="E47" s="11" t="s">
        <v>463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>
      <c r="A48" s="170" t="s">
        <v>381</v>
      </c>
      <c r="B48" s="171"/>
      <c r="C48" s="171"/>
      <c r="D48" s="171"/>
      <c r="E48" s="11" t="s">
        <v>467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>
      <c r="A49" s="172" t="s">
        <v>382</v>
      </c>
      <c r="B49" s="171"/>
      <c r="C49" s="171"/>
      <c r="D49" s="171"/>
      <c r="E49" s="11" t="s">
        <v>468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>
      <c r="A50" s="37" t="s">
        <v>466</v>
      </c>
      <c r="B50" s="3"/>
      <c r="C50" s="3"/>
      <c r="D50" s="3"/>
      <c r="E50" s="11" t="s">
        <v>464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>
      <c r="A51" s="98" t="s">
        <v>507</v>
      </c>
      <c r="B51" s="98"/>
      <c r="C51" s="1"/>
      <c r="D51" s="1"/>
      <c r="E51" s="95" t="s">
        <v>506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>
      <c r="F52" s="7"/>
      <c r="G52" s="7"/>
      <c r="H52" s="7"/>
      <c r="I52" s="7"/>
      <c r="J52" s="7"/>
      <c r="K52" s="7"/>
      <c r="L52" s="9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2.75" customHeight="1">
      <c r="F53" s="7"/>
      <c r="G53" s="7"/>
      <c r="H53" s="7"/>
      <c r="I53" s="7"/>
      <c r="J53" s="7"/>
      <c r="K53" s="7"/>
      <c r="L53" s="9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2.75" customHeight="1">
      <c r="F54" s="7"/>
      <c r="G54" s="7"/>
      <c r="H54" s="7"/>
      <c r="I54" s="7"/>
      <c r="J54" s="7"/>
      <c r="K54" s="7"/>
      <c r="L54" s="9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2.75" customHeight="1">
      <c r="F55" s="7"/>
      <c r="G55" s="7"/>
      <c r="H55" s="7"/>
      <c r="I55" s="7"/>
      <c r="J55" s="7"/>
      <c r="K55" s="7"/>
      <c r="L55" s="9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2.75" customHeight="1">
      <c r="F56" s="7"/>
      <c r="G56" s="7"/>
      <c r="H56" s="7"/>
      <c r="I56" s="7"/>
      <c r="J56" s="7"/>
      <c r="K56" s="7"/>
      <c r="L56" s="9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2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9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2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9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9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2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9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2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9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2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9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2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9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2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2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2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9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2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9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9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9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2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9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9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2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9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2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9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2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9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2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9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2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9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2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9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2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9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2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9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9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2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9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2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9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2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9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2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9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2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9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2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9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2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9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2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9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9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9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2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9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2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9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2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9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2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9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2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9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2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9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2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9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9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9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9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9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9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9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9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9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9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9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9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9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9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9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9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9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9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9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9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9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9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9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9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9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9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9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9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9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9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9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9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9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9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9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9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9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9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2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9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9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9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9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9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9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9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9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9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9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9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9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9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9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9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9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9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9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9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9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9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9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9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9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9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9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9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9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9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9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9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9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9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9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9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9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9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9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9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9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9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9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9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9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9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9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9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9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9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9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9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9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9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9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9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9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9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9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9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9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9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9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9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9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9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9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9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9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9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9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9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9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9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9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9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9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9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9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9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9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9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9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9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9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9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9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9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9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9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9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9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9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9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9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9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9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9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9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9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9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9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9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9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9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9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9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9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9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9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9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9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9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9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9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9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9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9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9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9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9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9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9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9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9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9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9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9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9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9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9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9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9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9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9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9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9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9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9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9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9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9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9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9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9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9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9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9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9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9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9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9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9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9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9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9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9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9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9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9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9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9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9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9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9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9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9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9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9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9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9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9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9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9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9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9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9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9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9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9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9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9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9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9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9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9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9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9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9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9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9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9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9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9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9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9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9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9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9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9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9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9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9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9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9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9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9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9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9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9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9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9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9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9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9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9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9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9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9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9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9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9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9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9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9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9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9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9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9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9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9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9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9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9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9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9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9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9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9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9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9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9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9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9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9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9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9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9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9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9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9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9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9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9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9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9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9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9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9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9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9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9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9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9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9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9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9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9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9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9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9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9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9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9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9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9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9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9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9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9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9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9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9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9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9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9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9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9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9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9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9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9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9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9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9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9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9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9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9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9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9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9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9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9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9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9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9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9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9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9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9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9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9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9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9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9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9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9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9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9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9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9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9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9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9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9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9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9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9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9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9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9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9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9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9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9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9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9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9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9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9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9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9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9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9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9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9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9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9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9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9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9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9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9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9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9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9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9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9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9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9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9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9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9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9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9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9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9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9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9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9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9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9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9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9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9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9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9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9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9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9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9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9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9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9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9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9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9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9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9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9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9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9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9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9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9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9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9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9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9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9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9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9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9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9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9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9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9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9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9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9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9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9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9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9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9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9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9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9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9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9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9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9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9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9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9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9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9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9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9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9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9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9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9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9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9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9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9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9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9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9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9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9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9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9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9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9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9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9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9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9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9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9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9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9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9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9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9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9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9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9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9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9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9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9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9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9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9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9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9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9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9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9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9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9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9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9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9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9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9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9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9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9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9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9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9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9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9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9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9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9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9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9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9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9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9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9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9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9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9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9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9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9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9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9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9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9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9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9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9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9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9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9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9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9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9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9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9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9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9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9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9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9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9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9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9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9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9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9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9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9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9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9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9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9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9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9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9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9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9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9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9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9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9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9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9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9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9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9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9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9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9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9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9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9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9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9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9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9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9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9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9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9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9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9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9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9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9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9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9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9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9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9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9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9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9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9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9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9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9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9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9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9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9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9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9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9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9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9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9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9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9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9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9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9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9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9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9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9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9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9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9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9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9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9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9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9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9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9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9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9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9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9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9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9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9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9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9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9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9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9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9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9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9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9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9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9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9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9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9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9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9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9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9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9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9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9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9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9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9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9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9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9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9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9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9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9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9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9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9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9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9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9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9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9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9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9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9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9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9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9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9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9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9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9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9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9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9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9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9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9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9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9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9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9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9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9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9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9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9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9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9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9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9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9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9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9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9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9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9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9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9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9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9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9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9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9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9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9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9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9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9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9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9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9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9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9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9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9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9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9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9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9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9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9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9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9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9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9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9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9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9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9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9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9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9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9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9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9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9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9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9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9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9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9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9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9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9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9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9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9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9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9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9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9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9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9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9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9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9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9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9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9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9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9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9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9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9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9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9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9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9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9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9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9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9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9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9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9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9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9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9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9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9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9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9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9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9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9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9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9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9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9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9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9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9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9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9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9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9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9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9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9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9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9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9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9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9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9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9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9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9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9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9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9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9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9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9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9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9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9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9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9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9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9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9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9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9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9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9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9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9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9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9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9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9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9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9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9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9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9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9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9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9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9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9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9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9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9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9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9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9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9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9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9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9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9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9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9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9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9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9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9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9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2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9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2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9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2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9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2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9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2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9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2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9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2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9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2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9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2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9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2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9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2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9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2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9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2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9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pageMargins left="0.7109375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Y38"/>
  <sheetViews>
    <sheetView showGridLines="0" tabSelected="1" workbookViewId="0">
      <selection activeCell="R40" sqref="R40"/>
    </sheetView>
  </sheetViews>
  <sheetFormatPr defaultColWidth="10.90625" defaultRowHeight="14.5"/>
  <cols>
    <col min="7" max="9" width="11.453125"/>
    <col min="10" max="10" width="12.453125" customWidth="1"/>
    <col min="11" max="11" width="4" customWidth="1"/>
    <col min="12" max="12" width="11.453125"/>
    <col min="13" max="13" width="12.81640625" customWidth="1"/>
  </cols>
  <sheetData>
    <row r="1" spans="1:23" ht="31">
      <c r="A1" s="336" t="s">
        <v>6</v>
      </c>
      <c r="B1" s="337"/>
      <c r="C1" s="337"/>
      <c r="D1" s="337"/>
      <c r="E1" s="337"/>
      <c r="S1" s="338" t="s">
        <v>773</v>
      </c>
    </row>
    <row r="3" spans="1:23" ht="25" customHeight="1">
      <c r="A3" s="350" t="s">
        <v>714</v>
      </c>
      <c r="B3" s="350"/>
      <c r="C3" s="350"/>
      <c r="D3" s="350"/>
      <c r="E3" s="350"/>
      <c r="F3" s="350"/>
      <c r="G3" s="350"/>
      <c r="H3" s="350"/>
      <c r="I3" s="350"/>
      <c r="J3" s="321"/>
      <c r="K3" s="321"/>
      <c r="L3" s="351" t="s">
        <v>736</v>
      </c>
      <c r="M3" s="351"/>
      <c r="N3" s="351"/>
      <c r="O3" s="351"/>
      <c r="P3" s="351"/>
      <c r="Q3" s="351"/>
      <c r="R3" s="351"/>
      <c r="S3" s="351"/>
    </row>
    <row r="4" spans="1:23" ht="25" customHeight="1">
      <c r="A4" s="352" t="s">
        <v>726</v>
      </c>
      <c r="B4" s="352"/>
      <c r="C4" s="352"/>
      <c r="D4" s="352"/>
      <c r="E4" s="352"/>
      <c r="F4" s="352"/>
      <c r="G4" s="352"/>
      <c r="H4" s="352"/>
      <c r="I4" s="352"/>
      <c r="J4" s="320"/>
      <c r="K4" s="322"/>
      <c r="L4" s="354" t="s">
        <v>737</v>
      </c>
      <c r="M4" s="354"/>
      <c r="N4" s="354"/>
      <c r="O4" s="354"/>
      <c r="P4" s="354"/>
      <c r="Q4" s="354"/>
      <c r="R4" s="354"/>
      <c r="S4" s="354"/>
    </row>
    <row r="5" spans="1:23" ht="25" customHeight="1">
      <c r="A5" s="352" t="s">
        <v>725</v>
      </c>
      <c r="B5" s="353"/>
      <c r="C5" s="353"/>
      <c r="D5" s="353"/>
      <c r="E5" s="353"/>
      <c r="F5" s="353"/>
      <c r="G5" s="353"/>
      <c r="H5" s="353"/>
      <c r="I5" s="353"/>
      <c r="J5" s="323"/>
      <c r="K5" s="322"/>
      <c r="L5" s="354" t="s">
        <v>738</v>
      </c>
      <c r="M5" s="354"/>
      <c r="N5" s="354"/>
      <c r="O5" s="354"/>
      <c r="P5" s="354"/>
      <c r="Q5" s="354"/>
      <c r="R5" s="354"/>
      <c r="S5" s="354"/>
    </row>
    <row r="6" spans="1:23" ht="25" customHeight="1">
      <c r="A6" s="320" t="s">
        <v>724</v>
      </c>
      <c r="B6" s="320"/>
      <c r="C6" s="324"/>
      <c r="D6" s="321"/>
      <c r="E6" s="321"/>
      <c r="F6" s="321"/>
      <c r="G6" s="321"/>
      <c r="H6" s="321"/>
      <c r="I6" s="321"/>
      <c r="J6" s="321"/>
      <c r="K6" s="354" t="s">
        <v>739</v>
      </c>
      <c r="L6" s="354"/>
      <c r="M6" s="354"/>
      <c r="N6" s="354"/>
      <c r="O6" s="354"/>
      <c r="P6" s="354"/>
      <c r="Q6" s="354"/>
      <c r="R6" s="354"/>
      <c r="S6" s="354"/>
    </row>
    <row r="7" spans="1:23" ht="25" customHeight="1">
      <c r="A7" s="320" t="s">
        <v>723</v>
      </c>
      <c r="B7" s="325"/>
      <c r="C7" s="320"/>
      <c r="D7" s="321"/>
      <c r="E7" s="321"/>
      <c r="F7" s="321"/>
      <c r="G7" s="321"/>
      <c r="H7" s="321"/>
      <c r="I7" s="321"/>
      <c r="J7" s="321"/>
      <c r="K7" s="322"/>
      <c r="L7" s="354" t="s">
        <v>740</v>
      </c>
      <c r="M7" s="354"/>
      <c r="N7" s="354"/>
      <c r="O7" s="354"/>
      <c r="P7" s="354"/>
      <c r="Q7" s="354"/>
      <c r="R7" s="354"/>
      <c r="S7" s="354"/>
    </row>
    <row r="8" spans="1:23" ht="25" customHeight="1">
      <c r="A8" s="320" t="s">
        <v>716</v>
      </c>
      <c r="B8" s="325"/>
      <c r="C8" s="321"/>
      <c r="D8" s="321"/>
      <c r="E8" s="321"/>
      <c r="F8" s="321"/>
      <c r="G8" s="321"/>
      <c r="H8" s="321"/>
      <c r="I8" s="321"/>
      <c r="J8" s="321"/>
      <c r="K8" s="321"/>
      <c r="L8" s="354" t="s">
        <v>741</v>
      </c>
      <c r="M8" s="354"/>
      <c r="N8" s="354"/>
      <c r="O8" s="354"/>
      <c r="P8" s="354"/>
      <c r="Q8" s="354"/>
      <c r="R8" s="354"/>
      <c r="S8" s="354"/>
    </row>
    <row r="9" spans="1:23" ht="25" customHeight="1">
      <c r="A9" s="320" t="s">
        <v>717</v>
      </c>
      <c r="B9" s="325"/>
      <c r="C9" s="321"/>
      <c r="D9" s="321"/>
      <c r="E9" s="321"/>
      <c r="F9" s="321"/>
      <c r="G9" s="321"/>
      <c r="H9" s="321"/>
      <c r="I9" s="321"/>
      <c r="J9" s="321"/>
      <c r="K9" s="321"/>
      <c r="L9" s="354" t="s">
        <v>742</v>
      </c>
      <c r="M9" s="354"/>
      <c r="N9" s="354"/>
      <c r="O9" s="354"/>
      <c r="P9" s="354"/>
      <c r="Q9" s="354"/>
      <c r="R9" s="354"/>
      <c r="S9" s="354"/>
    </row>
    <row r="10" spans="1:23" ht="25" customHeight="1">
      <c r="A10" s="320" t="s">
        <v>718</v>
      </c>
      <c r="B10" s="325"/>
      <c r="C10" s="321"/>
      <c r="D10" s="321"/>
      <c r="E10" s="321"/>
      <c r="F10" s="326"/>
      <c r="G10" s="326"/>
      <c r="H10" s="326"/>
      <c r="I10" s="326"/>
      <c r="J10" s="326"/>
      <c r="K10" s="321"/>
      <c r="L10" s="354" t="s">
        <v>743</v>
      </c>
      <c r="M10" s="354"/>
      <c r="N10" s="354"/>
      <c r="O10" s="354"/>
      <c r="P10" s="354"/>
      <c r="Q10" s="354"/>
      <c r="R10" s="354"/>
      <c r="S10" s="354"/>
    </row>
    <row r="11" spans="1:23" ht="25" customHeight="1">
      <c r="A11" s="352" t="s">
        <v>722</v>
      </c>
      <c r="B11" s="352"/>
      <c r="C11" s="352"/>
      <c r="D11" s="352"/>
      <c r="E11" s="352"/>
      <c r="F11" s="352"/>
      <c r="G11" s="352"/>
      <c r="H11" s="352"/>
      <c r="I11" s="352"/>
      <c r="J11" s="321"/>
      <c r="K11" s="355" t="s">
        <v>744</v>
      </c>
      <c r="L11" s="355"/>
      <c r="M11" s="355"/>
      <c r="N11" s="355"/>
      <c r="O11" s="355"/>
      <c r="P11" s="355"/>
      <c r="Q11" s="355"/>
      <c r="R11" s="355"/>
      <c r="S11" s="355"/>
    </row>
    <row r="12" spans="1:23" ht="25" customHeight="1">
      <c r="A12" s="350" t="s">
        <v>720</v>
      </c>
      <c r="B12" s="350"/>
      <c r="C12" s="350"/>
      <c r="D12" s="350"/>
      <c r="E12" s="350"/>
      <c r="F12" s="350"/>
      <c r="G12" s="350"/>
      <c r="H12" s="350"/>
      <c r="I12" s="350"/>
      <c r="J12" s="321"/>
      <c r="K12" s="321" t="s">
        <v>719</v>
      </c>
      <c r="L12" s="351" t="s">
        <v>721</v>
      </c>
      <c r="M12" s="351"/>
      <c r="N12" s="351"/>
      <c r="O12" s="351"/>
      <c r="P12" s="351"/>
      <c r="Q12" s="351"/>
      <c r="R12" s="351"/>
      <c r="S12" s="351"/>
    </row>
    <row r="13" spans="1:23" ht="25" customHeight="1">
      <c r="A13" s="352" t="s">
        <v>727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27"/>
      <c r="L13" s="355" t="s">
        <v>728</v>
      </c>
      <c r="M13" s="355"/>
      <c r="N13" s="355"/>
      <c r="O13" s="355"/>
      <c r="P13" s="355"/>
      <c r="Q13" s="355"/>
      <c r="R13" s="355"/>
      <c r="S13" s="355"/>
      <c r="T13" s="317"/>
      <c r="U13" s="317"/>
      <c r="V13" s="317"/>
      <c r="W13" s="317"/>
    </row>
    <row r="14" spans="1:23" ht="25" customHeight="1">
      <c r="A14" s="352" t="s">
        <v>729</v>
      </c>
      <c r="B14" s="353"/>
      <c r="C14" s="353"/>
      <c r="D14" s="353"/>
      <c r="E14" s="353"/>
      <c r="F14" s="353"/>
      <c r="G14" s="353"/>
      <c r="H14" s="353"/>
      <c r="I14" s="353" t="s">
        <v>715</v>
      </c>
      <c r="J14" s="353"/>
      <c r="K14" s="321"/>
      <c r="L14" s="355" t="s">
        <v>730</v>
      </c>
      <c r="M14" s="355"/>
      <c r="N14" s="355"/>
      <c r="O14" s="355"/>
      <c r="P14" s="355"/>
      <c r="Q14" s="355"/>
      <c r="R14" s="355"/>
      <c r="S14" s="355"/>
    </row>
    <row r="15" spans="1:23" ht="25" customHeight="1">
      <c r="A15" s="352" t="s">
        <v>774</v>
      </c>
      <c r="B15" s="353"/>
      <c r="C15" s="353"/>
      <c r="D15" s="353"/>
      <c r="E15" s="353"/>
      <c r="F15" s="353"/>
      <c r="G15" s="353"/>
      <c r="H15" s="353"/>
      <c r="I15" s="353"/>
      <c r="J15" s="353"/>
      <c r="K15" s="355" t="s">
        <v>731</v>
      </c>
      <c r="L15" s="355"/>
      <c r="M15" s="355"/>
      <c r="N15" s="355"/>
      <c r="O15" s="355"/>
      <c r="P15" s="355"/>
      <c r="Q15" s="355"/>
      <c r="R15" s="355"/>
      <c r="S15" s="355"/>
    </row>
    <row r="16" spans="1:23" ht="25" customHeight="1">
      <c r="A16" s="352" t="s">
        <v>732</v>
      </c>
      <c r="B16" s="353"/>
      <c r="C16" s="353"/>
      <c r="D16" s="353"/>
      <c r="E16" s="353"/>
      <c r="F16" s="353"/>
      <c r="G16" s="353"/>
      <c r="H16" s="353"/>
      <c r="I16" s="353"/>
      <c r="J16" s="353"/>
      <c r="K16" s="321"/>
      <c r="L16" s="355" t="s">
        <v>733</v>
      </c>
      <c r="M16" s="355"/>
      <c r="N16" s="355"/>
      <c r="O16" s="355"/>
      <c r="P16" s="355"/>
      <c r="Q16" s="355"/>
      <c r="R16" s="355"/>
      <c r="S16" s="355"/>
    </row>
    <row r="17" spans="1:25" ht="25" customHeight="1">
      <c r="A17" s="323" t="s">
        <v>734</v>
      </c>
      <c r="B17" s="325"/>
      <c r="C17" s="325"/>
      <c r="D17" s="321"/>
      <c r="E17" s="321"/>
      <c r="F17" s="321"/>
      <c r="G17" s="321"/>
      <c r="H17" s="325"/>
      <c r="I17" s="328"/>
      <c r="J17" s="321"/>
      <c r="K17" s="321"/>
      <c r="L17" s="355" t="s">
        <v>735</v>
      </c>
      <c r="M17" s="355"/>
      <c r="N17" s="355"/>
      <c r="O17" s="355"/>
      <c r="P17" s="355"/>
      <c r="Q17" s="355"/>
      <c r="R17" s="355"/>
      <c r="S17" s="355"/>
    </row>
    <row r="18" spans="1:25" ht="25" customHeight="1">
      <c r="A18" s="323" t="s">
        <v>745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54" t="s">
        <v>746</v>
      </c>
      <c r="N18" s="354"/>
      <c r="O18" s="354"/>
      <c r="P18" s="354"/>
      <c r="Q18" s="354"/>
      <c r="R18" s="354"/>
      <c r="S18" s="354"/>
    </row>
    <row r="19" spans="1:25" ht="25" customHeight="1">
      <c r="A19" s="320" t="s">
        <v>747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21"/>
      <c r="M19" s="351" t="s">
        <v>767</v>
      </c>
      <c r="N19" s="351"/>
      <c r="O19" s="351"/>
      <c r="P19" s="351"/>
      <c r="Q19" s="351"/>
      <c r="R19" s="351"/>
      <c r="S19" s="351"/>
    </row>
    <row r="20" spans="1:25" ht="25" customHeight="1">
      <c r="A20" s="330" t="s">
        <v>748</v>
      </c>
      <c r="B20" s="324"/>
      <c r="C20" s="324"/>
      <c r="D20" s="324"/>
      <c r="E20" s="321"/>
      <c r="F20" s="321"/>
      <c r="G20" s="321"/>
      <c r="H20" s="321"/>
      <c r="I20" s="321"/>
      <c r="J20" s="321"/>
      <c r="K20" s="321"/>
      <c r="L20" s="321"/>
      <c r="M20" s="354" t="s">
        <v>749</v>
      </c>
      <c r="N20" s="354"/>
      <c r="O20" s="354"/>
      <c r="P20" s="354"/>
      <c r="Q20" s="354"/>
      <c r="R20" s="354"/>
      <c r="S20" s="354"/>
      <c r="T20" s="316"/>
    </row>
    <row r="21" spans="1:25" ht="25" customHeight="1">
      <c r="A21" s="330" t="s">
        <v>750</v>
      </c>
      <c r="B21" s="321"/>
      <c r="C21" s="321"/>
      <c r="D21" s="321"/>
      <c r="E21" s="321"/>
      <c r="F21" s="321"/>
      <c r="G21" s="321"/>
      <c r="H21" s="321"/>
      <c r="I21" s="321"/>
      <c r="J21" s="321"/>
      <c r="K21" s="321"/>
      <c r="L21" s="321"/>
      <c r="M21" s="354" t="s">
        <v>752</v>
      </c>
      <c r="N21" s="354"/>
      <c r="O21" s="354"/>
      <c r="P21" s="354"/>
      <c r="Q21" s="354"/>
      <c r="R21" s="354"/>
      <c r="S21" s="354"/>
      <c r="T21" s="316"/>
      <c r="U21" s="316"/>
      <c r="V21" s="316"/>
      <c r="W21" s="316"/>
      <c r="X21" s="316"/>
      <c r="Y21" s="316"/>
    </row>
    <row r="22" spans="1:25" ht="25" customHeight="1">
      <c r="A22" s="330" t="s">
        <v>753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54" t="s">
        <v>756</v>
      </c>
      <c r="N22" s="354"/>
      <c r="O22" s="354"/>
      <c r="P22" s="354"/>
      <c r="Q22" s="354"/>
      <c r="R22" s="354"/>
      <c r="S22" s="354"/>
      <c r="T22" s="316"/>
      <c r="U22" s="316"/>
      <c r="V22" s="316"/>
      <c r="W22" s="316"/>
      <c r="X22" s="316"/>
      <c r="Y22" s="316"/>
    </row>
    <row r="23" spans="1:25" ht="25" customHeight="1">
      <c r="A23" s="331" t="s">
        <v>755</v>
      </c>
      <c r="B23" s="321"/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351" t="s">
        <v>757</v>
      </c>
      <c r="N23" s="351"/>
      <c r="O23" s="351"/>
      <c r="P23" s="351"/>
      <c r="Q23" s="351"/>
      <c r="R23" s="351"/>
      <c r="S23" s="351"/>
    </row>
    <row r="24" spans="1:25" ht="25" customHeight="1">
      <c r="A24" s="331" t="s">
        <v>758</v>
      </c>
      <c r="B24" s="321"/>
      <c r="C24" s="321"/>
      <c r="D24" s="321"/>
      <c r="E24" s="321"/>
      <c r="F24" s="321"/>
      <c r="G24" s="321"/>
      <c r="H24" s="321"/>
      <c r="I24" s="321"/>
      <c r="J24" s="321"/>
      <c r="K24" s="321"/>
      <c r="L24" s="321"/>
      <c r="M24" s="351" t="s">
        <v>762</v>
      </c>
      <c r="N24" s="351"/>
      <c r="O24" s="351"/>
      <c r="P24" s="351"/>
      <c r="Q24" s="351"/>
      <c r="R24" s="351"/>
      <c r="S24" s="351"/>
      <c r="T24" s="318"/>
      <c r="U24" s="318"/>
      <c r="V24" s="318"/>
    </row>
    <row r="25" spans="1:25" ht="25" customHeight="1">
      <c r="A25" s="330" t="s">
        <v>759</v>
      </c>
      <c r="B25" s="321"/>
      <c r="C25" s="321"/>
      <c r="D25" s="321"/>
      <c r="E25" s="321"/>
      <c r="F25" s="321"/>
      <c r="G25" s="321"/>
      <c r="H25" s="321"/>
      <c r="I25" s="321"/>
      <c r="J25" s="321"/>
      <c r="K25" s="321"/>
      <c r="L25" s="321"/>
      <c r="M25" s="354" t="s">
        <v>761</v>
      </c>
      <c r="N25" s="354"/>
      <c r="O25" s="354"/>
      <c r="P25" s="354"/>
      <c r="Q25" s="354"/>
      <c r="R25" s="354"/>
      <c r="S25" s="354"/>
      <c r="T25" s="316"/>
      <c r="U25" s="316"/>
      <c r="V25" s="316"/>
    </row>
    <row r="26" spans="1:25" ht="25" customHeight="1">
      <c r="A26" s="331" t="s">
        <v>760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51" t="s">
        <v>765</v>
      </c>
      <c r="N26" s="351"/>
      <c r="O26" s="351"/>
      <c r="P26" s="351"/>
      <c r="Q26" s="351"/>
      <c r="R26" s="351"/>
      <c r="S26" s="351"/>
      <c r="T26" s="329"/>
      <c r="U26" s="329"/>
      <c r="V26" s="329"/>
    </row>
    <row r="27" spans="1:25" ht="25" customHeight="1">
      <c r="A27" s="331" t="s">
        <v>646</v>
      </c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51" t="s">
        <v>763</v>
      </c>
      <c r="N27" s="351"/>
      <c r="O27" s="351"/>
      <c r="P27" s="351"/>
      <c r="Q27" s="351"/>
      <c r="R27" s="351"/>
      <c r="S27" s="351"/>
    </row>
    <row r="28" spans="1:25" ht="25" customHeight="1">
      <c r="A28" s="330" t="s">
        <v>648</v>
      </c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54" t="s">
        <v>764</v>
      </c>
      <c r="N28" s="354"/>
      <c r="O28" s="354"/>
      <c r="P28" s="354"/>
      <c r="Q28" s="354"/>
      <c r="R28" s="354"/>
      <c r="S28" s="354"/>
    </row>
    <row r="29" spans="1:25" ht="25" customHeight="1">
      <c r="A29" s="320" t="s">
        <v>650</v>
      </c>
      <c r="B29" s="321"/>
      <c r="C29" s="321"/>
      <c r="D29" s="323"/>
      <c r="E29" s="332"/>
      <c r="F29" s="332"/>
      <c r="G29" s="332"/>
      <c r="H29" s="332"/>
      <c r="I29" s="332"/>
      <c r="J29" s="332"/>
      <c r="K29" s="333" t="s">
        <v>751</v>
      </c>
      <c r="L29" s="321"/>
      <c r="M29" s="354" t="s">
        <v>766</v>
      </c>
      <c r="N29" s="354"/>
      <c r="O29" s="354"/>
      <c r="P29" s="354"/>
      <c r="Q29" s="354"/>
      <c r="R29" s="354"/>
      <c r="S29" s="354"/>
      <c r="T29" s="329"/>
    </row>
    <row r="30" spans="1:25" ht="25" customHeight="1">
      <c r="A30" s="320" t="s">
        <v>768</v>
      </c>
      <c r="B30" s="321"/>
      <c r="C30" s="321"/>
      <c r="D30" s="321"/>
      <c r="E30" s="321"/>
      <c r="F30" s="321"/>
      <c r="G30" s="321"/>
      <c r="H30" s="321"/>
      <c r="I30" s="321"/>
      <c r="J30" s="321"/>
      <c r="K30" s="321"/>
      <c r="L30" s="321"/>
      <c r="M30" s="354" t="s">
        <v>770</v>
      </c>
      <c r="N30" s="354"/>
      <c r="O30" s="354"/>
      <c r="P30" s="354"/>
      <c r="Q30" s="354"/>
      <c r="R30" s="354"/>
      <c r="S30" s="354"/>
    </row>
    <row r="31" spans="1:25" ht="25" customHeight="1">
      <c r="A31" s="334" t="s">
        <v>654</v>
      </c>
      <c r="B31" s="334"/>
      <c r="C31" s="335"/>
      <c r="D31" s="325"/>
      <c r="E31" s="333"/>
      <c r="F31" s="325"/>
      <c r="G31" s="325"/>
      <c r="H31" s="325"/>
      <c r="I31" s="354"/>
      <c r="J31" s="350"/>
      <c r="K31" s="350"/>
      <c r="L31" s="321"/>
      <c r="M31" s="351" t="s">
        <v>771</v>
      </c>
      <c r="N31" s="351"/>
      <c r="O31" s="351"/>
      <c r="P31" s="351"/>
      <c r="Q31" s="351"/>
      <c r="R31" s="351"/>
      <c r="S31" s="351"/>
    </row>
    <row r="32" spans="1:25" ht="25" customHeight="1">
      <c r="A32" s="334" t="s">
        <v>656</v>
      </c>
      <c r="B32" s="334"/>
      <c r="C32" s="334"/>
      <c r="D32" s="334"/>
      <c r="E32" s="333"/>
      <c r="F32" s="325"/>
      <c r="G32" s="325"/>
      <c r="H32" s="325"/>
      <c r="I32" s="321"/>
      <c r="J32" s="321"/>
      <c r="K32" s="321"/>
      <c r="L32" s="321"/>
      <c r="M32" s="351" t="s">
        <v>772</v>
      </c>
      <c r="N32" s="351"/>
      <c r="O32" s="351"/>
      <c r="P32" s="351"/>
      <c r="Q32" s="351"/>
      <c r="R32" s="351"/>
      <c r="S32" s="351"/>
    </row>
    <row r="33" spans="4:12" ht="25" customHeight="1">
      <c r="D33" s="51" t="s">
        <v>754</v>
      </c>
      <c r="E33" s="10"/>
      <c r="F33" s="3"/>
      <c r="G33" s="3"/>
      <c r="H33" s="10"/>
      <c r="I33" s="10"/>
      <c r="J33" s="3"/>
      <c r="K33" s="3"/>
      <c r="L33" s="12"/>
    </row>
    <row r="34" spans="4:12" ht="25" customHeight="1">
      <c r="D34" s="167" t="s">
        <v>754</v>
      </c>
      <c r="E34" s="168"/>
      <c r="F34" s="169"/>
      <c r="G34" s="169"/>
      <c r="H34" s="125"/>
      <c r="I34" s="125"/>
      <c r="J34" s="7"/>
      <c r="K34" s="7"/>
      <c r="L34" s="12"/>
    </row>
    <row r="35" spans="4:12" ht="25" customHeight="1">
      <c r="D35" s="91" t="s">
        <v>278</v>
      </c>
      <c r="E35" s="91"/>
      <c r="F35" s="10"/>
      <c r="G35" s="3"/>
      <c r="H35" s="7" t="s">
        <v>469</v>
      </c>
      <c r="I35" s="7"/>
      <c r="J35" s="7"/>
      <c r="K35" s="7"/>
      <c r="L35" s="12" t="s">
        <v>769</v>
      </c>
    </row>
    <row r="36" spans="4:12" ht="25" customHeight="1">
      <c r="D36" s="51"/>
      <c r="E36" s="10"/>
      <c r="F36" s="10"/>
      <c r="G36" s="3"/>
      <c r="H36" s="7"/>
      <c r="I36" s="7"/>
      <c r="J36" s="7"/>
      <c r="K36" s="7"/>
      <c r="L36" s="12"/>
    </row>
    <row r="37" spans="4:12" ht="17.5">
      <c r="D37" s="91" t="s">
        <v>719</v>
      </c>
      <c r="E37" s="91"/>
      <c r="F37" s="10"/>
      <c r="G37" s="3"/>
      <c r="H37" s="1"/>
      <c r="I37" s="356" t="s">
        <v>713</v>
      </c>
      <c r="J37" s="347"/>
      <c r="K37" s="347"/>
      <c r="L37" s="347"/>
    </row>
    <row r="38" spans="4:12" ht="20">
      <c r="D38" s="91"/>
      <c r="E38" s="91"/>
      <c r="F38" s="10"/>
      <c r="G38" s="3"/>
      <c r="H38" s="1"/>
      <c r="I38" s="1"/>
      <c r="J38" s="1"/>
      <c r="K38" s="1"/>
      <c r="L38" s="52"/>
    </row>
  </sheetData>
  <mergeCells count="41">
    <mergeCell ref="I37:L37"/>
    <mergeCell ref="M24:S24"/>
    <mergeCell ref="M25:S25"/>
    <mergeCell ref="M22:S22"/>
    <mergeCell ref="M23:S23"/>
    <mergeCell ref="M30:S30"/>
    <mergeCell ref="M31:S31"/>
    <mergeCell ref="M32:S32"/>
    <mergeCell ref="M26:S26"/>
    <mergeCell ref="M27:S27"/>
    <mergeCell ref="M28:S28"/>
    <mergeCell ref="M29:S29"/>
    <mergeCell ref="M20:S20"/>
    <mergeCell ref="I31:K31"/>
    <mergeCell ref="M21:S21"/>
    <mergeCell ref="M19:S19"/>
    <mergeCell ref="L17:S17"/>
    <mergeCell ref="M18:S18"/>
    <mergeCell ref="A15:J15"/>
    <mergeCell ref="K15:S15"/>
    <mergeCell ref="A16:J16"/>
    <mergeCell ref="L16:S16"/>
    <mergeCell ref="L13:S13"/>
    <mergeCell ref="A14:J14"/>
    <mergeCell ref="L14:S14"/>
    <mergeCell ref="L4:S4"/>
    <mergeCell ref="L3:S3"/>
    <mergeCell ref="K11:S11"/>
    <mergeCell ref="A11:I11"/>
    <mergeCell ref="L10:S10"/>
    <mergeCell ref="A3:I3"/>
    <mergeCell ref="A4:I4"/>
    <mergeCell ref="A5:I5"/>
    <mergeCell ref="L5:S5"/>
    <mergeCell ref="A12:I12"/>
    <mergeCell ref="L12:S12"/>
    <mergeCell ref="A13:J13"/>
    <mergeCell ref="K6:S6"/>
    <mergeCell ref="L9:S9"/>
    <mergeCell ref="L8:S8"/>
    <mergeCell ref="L7:S7"/>
  </mergeCells>
  <hyperlinks>
    <hyperlink ref="A4:S4" location="'2'!A1" display="2 -2 Population par région et milieu de résidence " xr:uid="{00000000-0004-0000-0100-000000000000}"/>
    <hyperlink ref="A5:S5" location="'3'!A1" display="2 -3 Structure de la population par région  selon les grands groupes d'âges (en %) " xr:uid="{00000000-0004-0000-0100-000001000000}"/>
    <hyperlink ref="A6:S6" location="'4'!A1" display="2 -4 Population selon le groupe d'âge,  le sexe et le milieu de résidence (en milliers) (1)   " xr:uid="{00000000-0004-0000-0100-000002000000}"/>
    <hyperlink ref="A7:S7" location="'5-5suite'!A1" display="2 -5 Population selon le milieu de résidence,  région et province (ou préfecture) (1) " xr:uid="{00000000-0004-0000-0100-000003000000}"/>
    <hyperlink ref="A8:S8" location="'6-6suite'!A1" display="2 - 6 Population légale selon la région et province (ou préfecture) : Ensemble     " xr:uid="{00000000-0004-0000-0100-000004000000}"/>
    <hyperlink ref="A9:S9" location="'7-7suite'!A1" display="2 - 7 Population légale selon la région et province (ou préfecture) : Milieu urbain     " xr:uid="{00000000-0004-0000-0100-000005000000}"/>
    <hyperlink ref="A10:S10" location="'8-8suite'!A1" display="2 - 8 Population légale selon la région  et province (ou préfecture) : Milieu rural     " xr:uid="{00000000-0004-0000-0100-000006000000}"/>
    <hyperlink ref="A11:S11" location="'9-10-11-12'!A1" display="2 - 9 Evolution de la population infantile selon le milieu de résidence (en milliers)" xr:uid="{00000000-0004-0000-0100-000007000000}"/>
    <hyperlink ref="A13:S13" location="'9-10-11-12'!A1" display=" 2 - 11 Evolution de la population des femmes d'âge  fécond selon le milieu de résidence (en milliers)" xr:uid="{00000000-0004-0000-0100-000008000000}"/>
    <hyperlink ref="A14:S14" location="'9-10-11-12'!A1" display="2 - 12 Evolution de l'effectif des personnes âgées selon le milieu de résidence (en milliers)" xr:uid="{00000000-0004-0000-0100-000009000000}"/>
    <hyperlink ref="A15:S15" location="'13-14'!A1" display="2 - 13 Evolution du nombre de ménages  âgées selon le milieu de résidence (en milliers)  " xr:uid="{00000000-0004-0000-0100-00000A000000}"/>
    <hyperlink ref="A16:S16" location="'13-14'!A1" display="2 - 14 Evolution du nombre de ménages selon le sexe du chef de ménage par milieu de résidence (1)   " xr:uid="{00000000-0004-0000-0100-00000B000000}"/>
    <hyperlink ref="A17:S17" location="'15-15suite'!A1" display="2 - 15 Nombre de ménages selon le milieu de résidence, région et province (ou préfecture) (1)  (suite)" xr:uid="{00000000-0004-0000-0100-00000C000000}"/>
    <hyperlink ref="A12:S12" location="'9-10-11-12'!A1" display="2 - 10 Evolution de la population d'âge actif  selon le milieu de résidence (en milliers)" xr:uid="{00000000-0004-0000-0100-00000D000000}"/>
    <hyperlink ref="A18:S18" location="'16-16suite'!A1" display="2 - 16 Nombre de ménages selon le milieu de résidence,  région et province (ou préfecture)  " xr:uid="{00000000-0004-0000-0100-00000E000000}"/>
    <hyperlink ref="A20:S20" location="'17-18'!A1" display="2 - 18 Espérance de vie à la naissance par   sexe et milieu de résidence" xr:uid="{00000000-0004-0000-0100-00000F000000}"/>
    <hyperlink ref="A21:S21" location="'19-20-21'!A1" display="2 - 19 Répartition de la population (15 ans et plus)   selon l'état matrimonial et le sexe (%)" xr:uid="{00000000-0004-0000-0100-000010000000}"/>
    <hyperlink ref="A22:S22" location="'19-20-21'!A1" display="2 - 20 Indice synthétique de fécondité des femmes par milieu de résidence" xr:uid="{00000000-0004-0000-0100-000011000000}"/>
    <hyperlink ref="A25:S25" location="'22-23-24'!A1" display="2 - 23 Mortalité infantile, juvénile et infanto-juvénile  selon le sexe " xr:uid="{00000000-0004-0000-0100-000012000000}"/>
    <hyperlink ref="A28:S28" location="'25-26'!A1" display="2 - 26 Solde migratoire interne des régions " xr:uid="{00000000-0004-0000-0100-000013000000}"/>
    <hyperlink ref="A19:S19" location="'17-18'!A1" display="2 - 17 Taux  de natalité, de mortalité, de migration, d'accroissements naturel et global  de la population selon le milieu de résidence" xr:uid="{00000000-0004-0000-0100-000014000000}"/>
    <hyperlink ref="A23:S23" location="'19-20-21'!A1" display="2 - 21  Indice synthétique de fécondité des femmes par région" xr:uid="{00000000-0004-0000-0100-000015000000}"/>
    <hyperlink ref="A24:S24" location="'22-23-24'!A1" display="2 - 22 Age au premier mariage selon le sexe et le milieu de résidence" xr:uid="{00000000-0004-0000-0100-000016000000}"/>
    <hyperlink ref="A26:S26" location="'22-23-24'!A1" display="2 - 24 Mortalité infantile, juvénile et infanto-juvénile selon le milieu de résidence " xr:uid="{00000000-0004-0000-0100-000017000000}"/>
    <hyperlink ref="A27:S27" location="'25-26'!A1" display="2 - 25 Effectif des migrants " xr:uid="{00000000-0004-0000-0100-000018000000}"/>
    <hyperlink ref="A29:S29" location="'27-28'!A1" display="2 - 27 Actes de mariage selon le type" xr:uid="{00000000-0004-0000-0100-000019000000}"/>
    <hyperlink ref="A30:S30" location="'27-28'!A1" display="2 - 28 Demandes enregistrées de mariage  des mineurs (2)" xr:uid="{00000000-0004-0000-0100-00001A000000}"/>
    <hyperlink ref="A31:S31" location="'29-30'!A1" display="2 - 29 Actes de divorce selon le type" xr:uid="{00000000-0004-0000-0100-00001B000000}"/>
    <hyperlink ref="A32:S32" location="'29-30'!A1" display="2 - 30 Types de divorces judiciaires prononcés" xr:uid="{00000000-0004-0000-0100-00001C000000}"/>
    <hyperlink ref="A3:S3" location="'1'!A1" display="2 -1 Evolution de la population et la densité " xr:uid="{00000000-0004-0000-0100-00001D000000}"/>
  </hyperlink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Z1000"/>
  <sheetViews>
    <sheetView showGridLines="0" tabSelected="1" view="pageLayout" topLeftCell="A10" workbookViewId="0">
      <selection activeCell="R40" sqref="R40"/>
    </sheetView>
  </sheetViews>
  <sheetFormatPr defaultColWidth="14.453125" defaultRowHeight="15" customHeight="1"/>
  <cols>
    <col min="1" max="1" width="45.26953125" customWidth="1"/>
    <col min="2" max="4" width="10.54296875" customWidth="1"/>
    <col min="5" max="5" width="37.7265625" customWidth="1"/>
    <col min="6" max="6" width="4.7265625" customWidth="1"/>
    <col min="7" max="7" width="6.7265625" customWidth="1"/>
    <col min="8" max="13" width="12.54296875" customWidth="1"/>
    <col min="14" max="14" width="31.453125" customWidth="1"/>
    <col min="15" max="26" width="12.54296875" customWidth="1"/>
  </cols>
  <sheetData>
    <row r="1" spans="1:26" ht="24.75" customHeight="1">
      <c r="A1" s="2" t="s">
        <v>6</v>
      </c>
      <c r="B1" s="17"/>
      <c r="C1" s="3"/>
      <c r="D1" s="1"/>
      <c r="E1" s="4" t="s">
        <v>0</v>
      </c>
      <c r="F1" s="5"/>
      <c r="G1" s="7"/>
      <c r="H1" s="7"/>
      <c r="I1" s="7"/>
      <c r="J1" s="7"/>
      <c r="K1" s="7"/>
      <c r="L1" s="7"/>
      <c r="M1" s="7"/>
      <c r="N1" s="5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9.5" customHeight="1">
      <c r="A2" s="2"/>
      <c r="B2" s="17"/>
      <c r="C2" s="3"/>
      <c r="D2" s="3"/>
      <c r="E2" s="9"/>
      <c r="F2" s="9"/>
      <c r="G2" s="7"/>
      <c r="H2" s="7"/>
      <c r="I2" s="7"/>
      <c r="J2" s="7"/>
      <c r="K2" s="7"/>
      <c r="L2" s="7"/>
      <c r="M2" s="7"/>
      <c r="N2" s="9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8.75" customHeight="1">
      <c r="A3" s="125" t="s">
        <v>654</v>
      </c>
      <c r="B3" s="20"/>
      <c r="C3" s="9"/>
      <c r="D3" s="3"/>
      <c r="E3" s="12" t="s">
        <v>655</v>
      </c>
      <c r="F3" s="1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.75" customHeight="1">
      <c r="A4" s="3"/>
      <c r="B4" s="3"/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200"/>
      <c r="B5" s="122"/>
      <c r="C5" s="3"/>
      <c r="D5" s="122"/>
      <c r="E5" s="11"/>
      <c r="F5" s="1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3.5" customHeight="1">
      <c r="A6" s="96" t="s">
        <v>383</v>
      </c>
      <c r="B6" s="159">
        <v>2022</v>
      </c>
      <c r="C6" s="159">
        <v>2021</v>
      </c>
      <c r="D6" s="159">
        <v>2020</v>
      </c>
      <c r="E6" s="120" t="s">
        <v>384</v>
      </c>
      <c r="F6" s="1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.75" customHeight="1">
      <c r="A7" s="111"/>
      <c r="B7" s="211"/>
      <c r="C7" s="211"/>
      <c r="D7" s="211"/>
      <c r="E7" s="120"/>
      <c r="F7" s="12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7.75" customHeight="1">
      <c r="A8" s="111" t="s">
        <v>385</v>
      </c>
      <c r="B8" s="211">
        <v>989</v>
      </c>
      <c r="C8" s="211">
        <v>526</v>
      </c>
      <c r="D8" s="211">
        <v>907</v>
      </c>
      <c r="E8" s="295" t="s">
        <v>386</v>
      </c>
      <c r="F8" s="129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7.75" customHeight="1">
      <c r="A9" s="111" t="s">
        <v>387</v>
      </c>
      <c r="B9" s="211">
        <v>1872</v>
      </c>
      <c r="C9" s="211">
        <v>3620</v>
      </c>
      <c r="D9" s="211">
        <v>1519</v>
      </c>
      <c r="E9" s="295" t="s">
        <v>388</v>
      </c>
      <c r="F9" s="129"/>
      <c r="G9" s="3"/>
      <c r="H9" s="7"/>
      <c r="I9" s="7"/>
      <c r="J9" s="7"/>
      <c r="K9" s="7"/>
      <c r="L9" s="7"/>
      <c r="M9" s="7"/>
      <c r="N9" s="9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7.75" customHeight="1">
      <c r="A10" s="111" t="s">
        <v>389</v>
      </c>
      <c r="B10" s="211">
        <v>1934</v>
      </c>
      <c r="C10" s="211">
        <v>2144</v>
      </c>
      <c r="D10" s="211">
        <v>1606</v>
      </c>
      <c r="E10" s="295" t="s">
        <v>390</v>
      </c>
      <c r="F10" s="129"/>
      <c r="G10" s="3"/>
      <c r="H10" s="7"/>
      <c r="I10" s="7"/>
      <c r="J10" s="7"/>
      <c r="K10" s="7"/>
      <c r="L10" s="7"/>
      <c r="M10" s="7"/>
      <c r="N10" s="9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27.75" customHeight="1">
      <c r="A11" s="111" t="s">
        <v>391</v>
      </c>
      <c r="B11" s="211">
        <v>22577</v>
      </c>
      <c r="C11" s="211">
        <v>20655</v>
      </c>
      <c r="D11" s="211">
        <v>16280</v>
      </c>
      <c r="E11" s="295" t="s">
        <v>392</v>
      </c>
      <c r="F11" s="129"/>
      <c r="G11" s="6"/>
      <c r="H11" s="7"/>
      <c r="I11" s="7"/>
      <c r="J11" s="7"/>
      <c r="K11" s="7"/>
      <c r="L11" s="7"/>
      <c r="M11" s="7"/>
      <c r="N11" s="9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27.75" customHeight="1">
      <c r="A12" s="111" t="s">
        <v>393</v>
      </c>
      <c r="B12" s="211">
        <v>56</v>
      </c>
      <c r="C12" s="211">
        <v>4</v>
      </c>
      <c r="D12" s="211">
        <v>55</v>
      </c>
      <c r="E12" s="295" t="s">
        <v>394</v>
      </c>
      <c r="F12" s="129"/>
      <c r="G12" s="6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7.75" customHeight="1">
      <c r="A13" s="111" t="s">
        <v>395</v>
      </c>
      <c r="B13" s="211">
        <v>108</v>
      </c>
      <c r="C13" s="211">
        <v>8</v>
      </c>
      <c r="D13" s="211">
        <v>5</v>
      </c>
      <c r="E13" s="295" t="s">
        <v>396</v>
      </c>
      <c r="F13" s="129"/>
      <c r="G13" s="2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7.75" customHeight="1">
      <c r="A14" s="81" t="s">
        <v>397</v>
      </c>
      <c r="B14" s="24">
        <f>SUM(B8:B13)</f>
        <v>27536</v>
      </c>
      <c r="C14" s="24">
        <f>SUM(C8:C13)</f>
        <v>26957</v>
      </c>
      <c r="D14" s="24">
        <f>SUM(D8:D13)</f>
        <v>20372</v>
      </c>
      <c r="E14" s="114" t="s">
        <v>398</v>
      </c>
      <c r="F14" s="115"/>
      <c r="G14" s="22"/>
      <c r="H14" s="3"/>
      <c r="I14" s="3"/>
      <c r="J14" s="3"/>
      <c r="K14" s="3"/>
      <c r="L14" s="41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8" customHeight="1">
      <c r="A15" s="7"/>
      <c r="B15" s="33"/>
      <c r="C15" s="7"/>
      <c r="D15" s="33"/>
      <c r="E15" s="21"/>
      <c r="F15" s="21"/>
      <c r="G15" s="22"/>
      <c r="H15" s="3"/>
      <c r="I15" s="3"/>
      <c r="J15" s="3"/>
      <c r="K15" s="3"/>
      <c r="L15" s="4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9.5" customHeight="1">
      <c r="A16" s="43"/>
      <c r="B16" s="7"/>
      <c r="C16" s="7"/>
      <c r="D16" s="7"/>
      <c r="E16" s="9"/>
      <c r="F16" s="9"/>
      <c r="G16" s="7"/>
      <c r="H16" s="7"/>
      <c r="I16" s="7"/>
      <c r="J16" s="7"/>
      <c r="K16" s="7"/>
      <c r="L16" s="7"/>
      <c r="M16" s="7"/>
      <c r="N16" s="9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21" customHeight="1">
      <c r="A17" s="125" t="s">
        <v>656</v>
      </c>
      <c r="B17" s="20"/>
      <c r="C17" s="7"/>
      <c r="D17" s="7"/>
      <c r="E17" s="12" t="s">
        <v>657</v>
      </c>
      <c r="F17" s="12"/>
      <c r="G17" s="7"/>
      <c r="H17" s="7"/>
      <c r="I17" s="7"/>
      <c r="J17" s="7"/>
      <c r="K17" s="7"/>
      <c r="L17" s="7"/>
      <c r="M17" s="7"/>
      <c r="N17" s="9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2.75" customHeight="1">
      <c r="A18" s="125"/>
      <c r="B18" s="20"/>
      <c r="C18" s="7"/>
      <c r="D18" s="19"/>
      <c r="E18" s="12"/>
      <c r="F18" s="12"/>
      <c r="G18" s="7"/>
      <c r="H18" s="7"/>
      <c r="I18" s="7"/>
      <c r="J18" s="7"/>
      <c r="K18" s="7"/>
      <c r="L18" s="7"/>
      <c r="M18" s="7"/>
      <c r="N18" s="9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2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9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2.75" customHeight="1">
      <c r="A20" s="7"/>
      <c r="B20" s="7"/>
      <c r="C20" s="7"/>
      <c r="D20" s="7"/>
      <c r="E20" s="7"/>
      <c r="F20" s="11"/>
      <c r="G20" s="7"/>
      <c r="H20" s="7"/>
      <c r="I20" s="7"/>
      <c r="J20" s="7"/>
      <c r="K20" s="7"/>
      <c r="L20" s="7"/>
      <c r="M20" s="7"/>
      <c r="N20" s="9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2.75" customHeight="1">
      <c r="A21" s="96" t="s">
        <v>399</v>
      </c>
      <c r="B21" s="159">
        <v>2022</v>
      </c>
      <c r="C21" s="159">
        <v>2021</v>
      </c>
      <c r="D21" s="159">
        <v>2020</v>
      </c>
      <c r="E21" s="120" t="s">
        <v>400</v>
      </c>
      <c r="F21" s="11"/>
      <c r="G21" s="7"/>
      <c r="H21" s="7"/>
      <c r="I21" s="7"/>
      <c r="J21" s="7"/>
      <c r="K21" s="7"/>
      <c r="L21" s="7"/>
      <c r="M21" s="7"/>
      <c r="N21" s="9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2.75" customHeight="1">
      <c r="A22" s="81"/>
      <c r="B22" s="111"/>
      <c r="C22" s="111"/>
      <c r="D22" s="111"/>
      <c r="E22" s="239"/>
      <c r="F22" s="23"/>
      <c r="G22" s="7"/>
      <c r="H22" s="7"/>
      <c r="I22" s="7"/>
      <c r="J22" s="7"/>
      <c r="K22" s="7"/>
      <c r="L22" s="7"/>
      <c r="M22" s="7"/>
      <c r="N22" s="9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27.75" customHeight="1">
      <c r="A23" s="195" t="s">
        <v>401</v>
      </c>
      <c r="B23" s="211">
        <v>60592</v>
      </c>
      <c r="C23" s="211">
        <v>64472</v>
      </c>
      <c r="D23" s="211">
        <v>38497</v>
      </c>
      <c r="E23" s="244" t="s">
        <v>402</v>
      </c>
      <c r="F23" s="130"/>
      <c r="G23" s="7"/>
      <c r="H23" s="7"/>
      <c r="I23" s="7"/>
      <c r="J23" s="7"/>
      <c r="K23" s="7"/>
      <c r="L23" s="7"/>
      <c r="M23" s="7"/>
      <c r="N23" s="9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27.75" customHeight="1">
      <c r="A24" s="195" t="s">
        <v>403</v>
      </c>
      <c r="B24" s="211"/>
      <c r="C24" s="211"/>
      <c r="D24" s="211"/>
      <c r="E24" s="244" t="s">
        <v>404</v>
      </c>
      <c r="F24" s="130"/>
      <c r="G24" s="7"/>
      <c r="H24" s="7"/>
      <c r="I24" s="7"/>
      <c r="J24" s="7"/>
      <c r="K24" s="7"/>
      <c r="L24" s="7"/>
      <c r="M24" s="7"/>
      <c r="N24" s="9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27.75" customHeight="1">
      <c r="A25" s="195" t="s">
        <v>405</v>
      </c>
      <c r="B25" s="211">
        <v>120</v>
      </c>
      <c r="C25" s="211">
        <v>124</v>
      </c>
      <c r="D25" s="211">
        <v>104</v>
      </c>
      <c r="E25" s="244" t="s">
        <v>406</v>
      </c>
      <c r="F25" s="130"/>
      <c r="G25" s="7"/>
      <c r="H25" s="7"/>
      <c r="I25" s="7"/>
      <c r="J25" s="7"/>
      <c r="K25" s="7"/>
      <c r="L25" s="7"/>
      <c r="M25" s="7"/>
      <c r="N25" s="9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27.75" customHeight="1">
      <c r="A26" s="195" t="s">
        <v>407</v>
      </c>
      <c r="B26" s="211">
        <v>132</v>
      </c>
      <c r="C26" s="211">
        <v>130</v>
      </c>
      <c r="D26" s="211">
        <v>72</v>
      </c>
      <c r="E26" s="244" t="s">
        <v>408</v>
      </c>
      <c r="F26" s="130"/>
      <c r="G26" s="7"/>
      <c r="H26" s="7"/>
      <c r="I26" s="7"/>
      <c r="J26" s="7"/>
      <c r="K26" s="7"/>
      <c r="L26" s="7"/>
      <c r="M26" s="7"/>
      <c r="N26" s="9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27.75" customHeight="1">
      <c r="A27" s="195" t="s">
        <v>409</v>
      </c>
      <c r="B27" s="211">
        <v>286</v>
      </c>
      <c r="C27" s="211">
        <v>323</v>
      </c>
      <c r="D27" s="211">
        <v>193</v>
      </c>
      <c r="E27" s="244" t="s">
        <v>410</v>
      </c>
      <c r="F27" s="130"/>
      <c r="G27" s="7"/>
      <c r="H27" s="7"/>
      <c r="I27" s="7"/>
      <c r="J27" s="7"/>
      <c r="K27" s="7"/>
      <c r="L27" s="7"/>
      <c r="M27" s="7"/>
      <c r="N27" s="9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27.75" customHeight="1">
      <c r="A28" s="195" t="s">
        <v>411</v>
      </c>
      <c r="B28" s="211">
        <v>14</v>
      </c>
      <c r="C28" s="211">
        <v>26</v>
      </c>
      <c r="D28" s="211">
        <v>16</v>
      </c>
      <c r="E28" s="244" t="s">
        <v>412</v>
      </c>
      <c r="F28" s="130"/>
      <c r="G28" s="7"/>
      <c r="H28" s="7"/>
      <c r="I28" s="7"/>
      <c r="J28" s="7"/>
      <c r="K28" s="7"/>
      <c r="L28" s="7"/>
      <c r="M28" s="7"/>
      <c r="N28" s="9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27.75" customHeight="1">
      <c r="A29" s="195" t="s">
        <v>413</v>
      </c>
      <c r="B29" s="211">
        <v>3</v>
      </c>
      <c r="C29" s="211">
        <v>3</v>
      </c>
      <c r="D29" s="211">
        <v>2</v>
      </c>
      <c r="E29" s="244" t="s">
        <v>414</v>
      </c>
      <c r="F29" s="130"/>
      <c r="G29" s="7"/>
      <c r="H29" s="7"/>
      <c r="I29" s="7"/>
      <c r="J29" s="7"/>
      <c r="K29" s="7"/>
      <c r="L29" s="7"/>
      <c r="M29" s="7"/>
      <c r="N29" s="9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27.75" customHeight="1">
      <c r="A30" s="192" t="s">
        <v>203</v>
      </c>
      <c r="B30" s="24">
        <f>SUM(B23:B29)</f>
        <v>61147</v>
      </c>
      <c r="C30" s="24">
        <f>SUM(C23:C29)</f>
        <v>65078</v>
      </c>
      <c r="D30" s="24">
        <f>SUM(D23:D29)</f>
        <v>38884</v>
      </c>
      <c r="E30" s="239" t="s">
        <v>7</v>
      </c>
      <c r="F30" s="131"/>
      <c r="G30" s="7"/>
      <c r="H30" s="7"/>
      <c r="I30" s="7"/>
      <c r="J30" s="7"/>
      <c r="K30" s="7"/>
      <c r="L30" s="7"/>
      <c r="M30" s="7"/>
      <c r="N30" s="9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2.75" customHeight="1">
      <c r="A31" s="43"/>
      <c r="B31" s="33"/>
      <c r="C31" s="7"/>
      <c r="D31" s="7"/>
      <c r="E31" s="9"/>
      <c r="F31" s="9"/>
      <c r="G31" s="7"/>
      <c r="H31" s="7"/>
      <c r="I31" s="7"/>
      <c r="J31" s="7"/>
      <c r="K31" s="7"/>
      <c r="L31" s="7"/>
      <c r="M31" s="7"/>
      <c r="N31" s="9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2.75" customHeight="1">
      <c r="A32" s="43"/>
      <c r="B32" s="7"/>
      <c r="C32" s="7"/>
      <c r="D32" s="7"/>
      <c r="E32" s="9"/>
      <c r="F32" s="9"/>
      <c r="G32" s="7"/>
      <c r="H32" s="7"/>
      <c r="I32" s="7"/>
      <c r="J32" s="7"/>
      <c r="K32" s="7"/>
      <c r="L32" s="7"/>
      <c r="M32" s="7"/>
      <c r="N32" s="9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45"/>
      <c r="B34" s="30"/>
      <c r="C34" s="30"/>
      <c r="D34" s="30"/>
      <c r="E34" s="45"/>
      <c r="F34" s="45"/>
      <c r="G34" s="4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9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9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2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9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2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9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2.7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9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2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9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2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9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2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06.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9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2.75" customHeight="1">
      <c r="A45" s="339" t="s">
        <v>504</v>
      </c>
      <c r="B45" s="38"/>
      <c r="C45" s="1"/>
      <c r="D45" s="1"/>
      <c r="E45" s="340" t="s">
        <v>505</v>
      </c>
      <c r="F45" s="95"/>
      <c r="G45" s="7"/>
      <c r="H45" s="7"/>
      <c r="I45" s="7"/>
      <c r="J45" s="7"/>
      <c r="K45" s="7"/>
      <c r="L45" s="7"/>
      <c r="M45" s="7"/>
      <c r="N45" s="9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2.75" customHeight="1">
      <c r="A46" s="45"/>
      <c r="B46" s="30"/>
      <c r="C46" s="30"/>
      <c r="D46" s="30"/>
      <c r="E46" s="45"/>
      <c r="F46" s="45"/>
      <c r="G46" s="7"/>
      <c r="H46" s="7"/>
      <c r="I46" s="7"/>
      <c r="J46" s="7"/>
      <c r="K46" s="7"/>
      <c r="L46" s="7"/>
      <c r="M46" s="7"/>
      <c r="N46" s="9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2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2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9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2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9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2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9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2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2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2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9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2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9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2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9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2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9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2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2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9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9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2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9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2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9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2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9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2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9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2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9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2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9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2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9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2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9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9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2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9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9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2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9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2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9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2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9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2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9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2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9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2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9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2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9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2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9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9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2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9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2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9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2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9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2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9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2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9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2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9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2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9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2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9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9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9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2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9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2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9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2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9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2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9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2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9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2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9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2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9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9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9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9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9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9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9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9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9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9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9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9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9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9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9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9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9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9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9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9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9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9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9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9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9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9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9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9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9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9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9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9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9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9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9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9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9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9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2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9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9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9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9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9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9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9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9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9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9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9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9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9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9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9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9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9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9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9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9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9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9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9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9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9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9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9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9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9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9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9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9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9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9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9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9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9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9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9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9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9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9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9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9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9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9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9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9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9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9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9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9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9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9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9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9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9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9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9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9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9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9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9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9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9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9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9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9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9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9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9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9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9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9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9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9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9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9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9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9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9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9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9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9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9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9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9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9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9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9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9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9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9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9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9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9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9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9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9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9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9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9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9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9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9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9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9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9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9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9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9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9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9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9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9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9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9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9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9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9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9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9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9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9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9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9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9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9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9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9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9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9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9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9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9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9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9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9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9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9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9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9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9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9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9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9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9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9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9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9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9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9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9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9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9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9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9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9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9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9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9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9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9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9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9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9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9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9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9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9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9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9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9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9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9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9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9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9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9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9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9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9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9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9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9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9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9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9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9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9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9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9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9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9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9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9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9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9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9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9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9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9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9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9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9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9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9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9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9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9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9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9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9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9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9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9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9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9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9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9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9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9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9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9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9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9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9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9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9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9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9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9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9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9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9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9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9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9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9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9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9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9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9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9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9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9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9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9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9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9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9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9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9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9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9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9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9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9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9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9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9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9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9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9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9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9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9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9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9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9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9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9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9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9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9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9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9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9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9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9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9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9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9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9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9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9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9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9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9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9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9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9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9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9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9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9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9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9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9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9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9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9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9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9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9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9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9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9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9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9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9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9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9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9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9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9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9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9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9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9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9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9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9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9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9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9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9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9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9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9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9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9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9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9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9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9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9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9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9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9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9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9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9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9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9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9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9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9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9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9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9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9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9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9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9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9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9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9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9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9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9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9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9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9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9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9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9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9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9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9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9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9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9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9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9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9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9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9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9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9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9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9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9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9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9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9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9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9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9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9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9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9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9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9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9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9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9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9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9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9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9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9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9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9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9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9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9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9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9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9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9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9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9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9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9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9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9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9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9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9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9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9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9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9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9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9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9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9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9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9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9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9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9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9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9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9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9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9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9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9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9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9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9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9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9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9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9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9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9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9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9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9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9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9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9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9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9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9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9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9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9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9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9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9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9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9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9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9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9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9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9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9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9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9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9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9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9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9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9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9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9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9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9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9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9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9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9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9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9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9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9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9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9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9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9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9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9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9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9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9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9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9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9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9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9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9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9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9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9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9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9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9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9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9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9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9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9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9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9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9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9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9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9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9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9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9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9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9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9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9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9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9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9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9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9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9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9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9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9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9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9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9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9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9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9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9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9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9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9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9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9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9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9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9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9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9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9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9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9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9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9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9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9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9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9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9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9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9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9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9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9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9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9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9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9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9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9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9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9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9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9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9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9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9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9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9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9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9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9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9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9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9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9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9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9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9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9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9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9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9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9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9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9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9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9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9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9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9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9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9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9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9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9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9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9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9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9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9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9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9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9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9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9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9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9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9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9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9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9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9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9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9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9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9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9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9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9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9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9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9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9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9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9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9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9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9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9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9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9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9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9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9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9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9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9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9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9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9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9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9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9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9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9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9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9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9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9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9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9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9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9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9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9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9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9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9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9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9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9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9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9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9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9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9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9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9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9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9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9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9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9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9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9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9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9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9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9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9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9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9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9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9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9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9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9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9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9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9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9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9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9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9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9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9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9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9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9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9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9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9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9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9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9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9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9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9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9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9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9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9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9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9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9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9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9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9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9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9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9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9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9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9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9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9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9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9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9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9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9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9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9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9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9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9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9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9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9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9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9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9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9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9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9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9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9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9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9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9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9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9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9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9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9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9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9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9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9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9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9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9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9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9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9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9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9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9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9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9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9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9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9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9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9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9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9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9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9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9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9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9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9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9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9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9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9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9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9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9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9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9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9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9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9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9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9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9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9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9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9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9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9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9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9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9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9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9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9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9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9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9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9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9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9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9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9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9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9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9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9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9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9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9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9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9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9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9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9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9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9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9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9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9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9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2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9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2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9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2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9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2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9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2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9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2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9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2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9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2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9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2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9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2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9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2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9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2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9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2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9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47"/>
  <sheetViews>
    <sheetView showGridLines="0" tabSelected="1" view="pageLayout" workbookViewId="0">
      <selection activeCell="R40" sqref="R40"/>
    </sheetView>
  </sheetViews>
  <sheetFormatPr defaultColWidth="1.453125" defaultRowHeight="15" customHeight="1"/>
  <cols>
    <col min="1" max="1" width="30.7265625" customWidth="1"/>
    <col min="2" max="2" width="14.1796875" customWidth="1"/>
    <col min="3" max="3" width="12.453125" customWidth="1"/>
    <col min="4" max="4" width="13.54296875" customWidth="1"/>
    <col min="5" max="5" width="13.7265625" customWidth="1"/>
    <col min="6" max="6" width="26.81640625" customWidth="1"/>
    <col min="7" max="121" width="15.7265625" customWidth="1"/>
  </cols>
  <sheetData>
    <row r="1" spans="1:6" ht="24.75" customHeight="1">
      <c r="A1" s="164" t="s">
        <v>6</v>
      </c>
      <c r="B1" s="3"/>
      <c r="C1" s="3"/>
      <c r="D1" s="1"/>
      <c r="E1" s="1"/>
      <c r="F1" s="4" t="s">
        <v>0</v>
      </c>
    </row>
    <row r="2" spans="1:6" ht="18.75" customHeight="1">
      <c r="A2" s="2"/>
      <c r="B2" s="3"/>
      <c r="C2" s="3"/>
      <c r="D2" s="6"/>
      <c r="E2" s="3"/>
      <c r="F2" s="9"/>
    </row>
    <row r="3" spans="1:6" ht="21.75" customHeight="1">
      <c r="A3" s="10" t="s">
        <v>1</v>
      </c>
      <c r="B3" s="10"/>
      <c r="C3" s="3"/>
      <c r="D3" s="3"/>
      <c r="E3" s="3"/>
      <c r="F3" s="173" t="s">
        <v>453</v>
      </c>
    </row>
    <row r="4" spans="1:6" ht="12" customHeight="1">
      <c r="A4" s="10"/>
      <c r="B4" s="10"/>
      <c r="C4" s="3"/>
      <c r="D4" s="3"/>
      <c r="E4" s="3"/>
      <c r="F4" s="3"/>
    </row>
    <row r="5" spans="1:6" ht="18.75" customHeight="1">
      <c r="A5" s="10"/>
      <c r="C5" s="359" t="s">
        <v>685</v>
      </c>
      <c r="D5" s="359"/>
      <c r="E5" s="359"/>
      <c r="F5" s="3"/>
    </row>
    <row r="6" spans="1:6" ht="16.5" customHeight="1">
      <c r="A6" s="3"/>
      <c r="B6" s="357" t="s">
        <v>686</v>
      </c>
      <c r="C6" s="358"/>
      <c r="D6" s="358"/>
      <c r="E6" s="358"/>
      <c r="F6" s="6"/>
    </row>
    <row r="7" spans="1:6" ht="12.75" customHeight="1">
      <c r="A7" s="3"/>
      <c r="B7" s="19" t="s">
        <v>658</v>
      </c>
      <c r="C7" s="20" t="s">
        <v>7</v>
      </c>
      <c r="D7" s="20" t="s">
        <v>8</v>
      </c>
      <c r="E7" s="23" t="s">
        <v>9</v>
      </c>
      <c r="F7" s="6"/>
    </row>
    <row r="8" spans="1:6" ht="13.5" customHeight="1">
      <c r="A8" s="24" t="s">
        <v>10</v>
      </c>
      <c r="B8" s="22" t="s">
        <v>659</v>
      </c>
      <c r="C8" s="26" t="s">
        <v>12</v>
      </c>
      <c r="D8" s="22" t="s">
        <v>13</v>
      </c>
      <c r="E8" s="22" t="s">
        <v>14</v>
      </c>
      <c r="F8" s="24" t="s">
        <v>15</v>
      </c>
    </row>
    <row r="9" spans="1:6" ht="7.5" customHeight="1">
      <c r="A9" s="8"/>
      <c r="B9" s="3"/>
      <c r="C9" s="6"/>
      <c r="D9" s="3"/>
      <c r="E9" s="6"/>
      <c r="F9" s="28"/>
    </row>
    <row r="10" spans="1:6" ht="9" customHeight="1">
      <c r="A10" s="8">
        <v>2022</v>
      </c>
      <c r="B10" s="3">
        <f>36670216/710850</f>
        <v>51.586433143419846</v>
      </c>
      <c r="C10" s="165">
        <f>D10+E10</f>
        <v>36670</v>
      </c>
      <c r="D10" s="3">
        <v>13078</v>
      </c>
      <c r="E10" s="3">
        <v>23592</v>
      </c>
      <c r="F10" s="28">
        <v>2022</v>
      </c>
    </row>
    <row r="11" spans="1:6" ht="12" customHeight="1">
      <c r="A11" s="8">
        <v>2021</v>
      </c>
      <c r="B11" s="31">
        <v>51.083913624534013</v>
      </c>
      <c r="C11" s="165">
        <v>36313</v>
      </c>
      <c r="D11" s="3">
        <v>13124</v>
      </c>
      <c r="E11" s="3">
        <v>23189</v>
      </c>
      <c r="F11" s="28">
        <v>2021</v>
      </c>
    </row>
    <row r="12" spans="1:6" ht="12.75" customHeight="1">
      <c r="A12" s="8">
        <v>2020</v>
      </c>
      <c r="B12" s="31">
        <v>50.575588380108321</v>
      </c>
      <c r="C12" s="165">
        <f>D12+E12</f>
        <v>35952</v>
      </c>
      <c r="D12" s="3">
        <v>13169</v>
      </c>
      <c r="E12" s="3">
        <v>22783</v>
      </c>
      <c r="F12" s="28">
        <v>2020</v>
      </c>
    </row>
    <row r="13" spans="1:6" ht="12" customHeight="1">
      <c r="A13" s="8">
        <v>2019</v>
      </c>
      <c r="B13" s="31">
        <v>50</v>
      </c>
      <c r="C13" s="165">
        <f>D13+E13</f>
        <v>35587</v>
      </c>
      <c r="D13" s="165">
        <v>13211</v>
      </c>
      <c r="E13" s="165">
        <v>22376</v>
      </c>
      <c r="F13" s="28">
        <v>2019</v>
      </c>
    </row>
    <row r="14" spans="1:6" ht="12" customHeight="1">
      <c r="A14" s="8">
        <v>2018</v>
      </c>
      <c r="B14" s="31">
        <v>49.545680523317152</v>
      </c>
      <c r="C14" s="165">
        <v>35220</v>
      </c>
      <c r="D14" s="165">
        <v>13251</v>
      </c>
      <c r="E14" s="165">
        <v>21968</v>
      </c>
      <c r="F14" s="28">
        <v>2018</v>
      </c>
    </row>
    <row r="15" spans="1:6" ht="12" customHeight="1">
      <c r="A15" s="8">
        <v>2017</v>
      </c>
      <c r="B15" s="31">
        <f>34852121/710850</f>
        <v>49.028797917985507</v>
      </c>
      <c r="C15" s="165">
        <v>34852</v>
      </c>
      <c r="D15" s="165">
        <v>13291</v>
      </c>
      <c r="E15" s="165">
        <v>21561</v>
      </c>
      <c r="F15" s="28">
        <v>2017</v>
      </c>
    </row>
    <row r="16" spans="1:6" ht="12.75" customHeight="1">
      <c r="A16" s="8">
        <v>2016</v>
      </c>
      <c r="B16" s="31">
        <v>49</v>
      </c>
      <c r="C16" s="3">
        <v>34487</v>
      </c>
      <c r="D16" s="3">
        <v>13332</v>
      </c>
      <c r="E16" s="3">
        <v>21155</v>
      </c>
      <c r="F16" s="9">
        <v>2016</v>
      </c>
    </row>
    <row r="17" spans="1:6" ht="12.75" customHeight="1">
      <c r="A17" s="8">
        <v>2015</v>
      </c>
      <c r="B17" s="31">
        <f>34124870/710850</f>
        <v>48.005725539846665</v>
      </c>
      <c r="C17" s="3">
        <f>D17+E17</f>
        <v>34125</v>
      </c>
      <c r="D17" s="3">
        <v>13373</v>
      </c>
      <c r="E17" s="3">
        <v>20752</v>
      </c>
      <c r="F17" s="80">
        <v>2015</v>
      </c>
    </row>
    <row r="18" spans="1:6" ht="15" customHeight="1">
      <c r="A18" s="139" t="s">
        <v>419</v>
      </c>
      <c r="B18" s="3">
        <v>47.616574523457835</v>
      </c>
      <c r="C18" s="3">
        <v>33848</v>
      </c>
      <c r="D18" s="3">
        <v>13416</v>
      </c>
      <c r="E18" s="3">
        <v>20432</v>
      </c>
      <c r="F18" s="34" t="s">
        <v>24</v>
      </c>
    </row>
    <row r="19" spans="1:6" ht="12.75" customHeight="1">
      <c r="A19" s="8">
        <v>2013</v>
      </c>
      <c r="B19" s="3">
        <f>C19*1000/710850</f>
        <v>46.955053808820423</v>
      </c>
      <c r="C19" s="3">
        <f t="shared" ref="C19:C27" si="0">D19+E19</f>
        <v>33378</v>
      </c>
      <c r="D19" s="3">
        <v>13458</v>
      </c>
      <c r="E19" s="3">
        <v>19920</v>
      </c>
      <c r="F19" s="80">
        <v>2013</v>
      </c>
    </row>
    <row r="20" spans="1:6" ht="12.75" customHeight="1">
      <c r="A20" s="8">
        <v>2012</v>
      </c>
      <c r="B20" s="3">
        <f>C20*1000/710850</f>
        <v>46.392347189983823</v>
      </c>
      <c r="C20" s="3">
        <f t="shared" si="0"/>
        <v>32978</v>
      </c>
      <c r="D20" s="3">
        <v>13485</v>
      </c>
      <c r="E20" s="3">
        <v>19493</v>
      </c>
      <c r="F20" s="80">
        <v>2012</v>
      </c>
    </row>
    <row r="21" spans="1:6" ht="9.65" customHeight="1">
      <c r="A21" s="8">
        <v>2011</v>
      </c>
      <c r="B21" s="31">
        <v>46</v>
      </c>
      <c r="C21" s="165">
        <f t="shared" si="0"/>
        <v>32579</v>
      </c>
      <c r="D21" s="3">
        <v>13505</v>
      </c>
      <c r="E21" s="3">
        <v>19074</v>
      </c>
      <c r="F21" s="80">
        <v>2011</v>
      </c>
    </row>
    <row r="22" spans="1:6" ht="12.75" customHeight="1">
      <c r="A22" s="8">
        <v>2010</v>
      </c>
      <c r="B22" s="28">
        <v>45</v>
      </c>
      <c r="C22" s="165">
        <f t="shared" si="0"/>
        <v>32182</v>
      </c>
      <c r="D22" s="3">
        <v>13517</v>
      </c>
      <c r="E22" s="3">
        <v>18665</v>
      </c>
      <c r="F22" s="80">
        <v>2010</v>
      </c>
    </row>
    <row r="23" spans="1:6" ht="12.75" customHeight="1">
      <c r="A23" s="8">
        <v>2009</v>
      </c>
      <c r="B23" s="33">
        <v>45</v>
      </c>
      <c r="C23" s="165">
        <f t="shared" si="0"/>
        <v>31786</v>
      </c>
      <c r="D23" s="3">
        <v>13521</v>
      </c>
      <c r="E23" s="3">
        <v>18265</v>
      </c>
      <c r="F23" s="80">
        <v>2009</v>
      </c>
    </row>
    <row r="24" spans="1:6" ht="12.75" customHeight="1">
      <c r="A24" s="8">
        <v>2008</v>
      </c>
      <c r="B24" s="33">
        <v>44</v>
      </c>
      <c r="C24" s="165">
        <f t="shared" si="0"/>
        <v>31391</v>
      </c>
      <c r="D24" s="3">
        <v>13517</v>
      </c>
      <c r="E24" s="3">
        <v>17874</v>
      </c>
      <c r="F24" s="80">
        <v>2008</v>
      </c>
    </row>
    <row r="25" spans="1:6" ht="12.75" customHeight="1">
      <c r="A25" s="8">
        <v>2007</v>
      </c>
      <c r="B25" s="33">
        <f>(C25/710850)*1000</f>
        <v>43.606949426742631</v>
      </c>
      <c r="C25" s="165">
        <f t="shared" si="0"/>
        <v>30998</v>
      </c>
      <c r="D25" s="3">
        <v>13505</v>
      </c>
      <c r="E25" s="3">
        <v>17493</v>
      </c>
      <c r="F25" s="35">
        <v>2007</v>
      </c>
    </row>
    <row r="26" spans="1:6" ht="12.75" customHeight="1">
      <c r="A26" s="8">
        <v>2006</v>
      </c>
      <c r="B26" s="33">
        <f>(C26/710850)*1000</f>
        <v>43.055496940282758</v>
      </c>
      <c r="C26" s="165">
        <f t="shared" si="0"/>
        <v>30606</v>
      </c>
      <c r="D26" s="165">
        <v>13485</v>
      </c>
      <c r="E26" s="165">
        <v>17121</v>
      </c>
      <c r="F26" s="35">
        <v>2006</v>
      </c>
    </row>
    <row r="27" spans="1:6" ht="12.75" customHeight="1">
      <c r="A27" s="8">
        <v>2005</v>
      </c>
      <c r="B27" s="33">
        <v>43</v>
      </c>
      <c r="C27" s="165">
        <f t="shared" si="0"/>
        <v>30215</v>
      </c>
      <c r="D27" s="165">
        <v>13457</v>
      </c>
      <c r="E27" s="165">
        <v>16758</v>
      </c>
      <c r="F27" s="35">
        <v>2005</v>
      </c>
    </row>
    <row r="28" spans="1:6" ht="16.5" customHeight="1">
      <c r="A28" s="139" t="s">
        <v>420</v>
      </c>
      <c r="B28" s="33">
        <f t="shared" ref="B28:B49" si="1">(C28/710850)*1000</f>
        <v>42.051065625659419</v>
      </c>
      <c r="C28" s="165">
        <v>29892</v>
      </c>
      <c r="D28" s="165">
        <v>13428</v>
      </c>
      <c r="E28" s="165">
        <v>16464</v>
      </c>
      <c r="F28" s="34" t="s">
        <v>26</v>
      </c>
    </row>
    <row r="29" spans="1:6" ht="12.75" customHeight="1">
      <c r="A29" s="8">
        <v>2003</v>
      </c>
      <c r="B29" s="33">
        <f t="shared" si="1"/>
        <v>41.527748470141383</v>
      </c>
      <c r="C29" s="165">
        <f t="shared" ref="C29:C62" si="2">E29+D29</f>
        <v>29520</v>
      </c>
      <c r="D29" s="165">
        <v>13294</v>
      </c>
      <c r="E29" s="165">
        <v>16226</v>
      </c>
      <c r="F29" s="35">
        <v>2003</v>
      </c>
    </row>
    <row r="30" spans="1:6" ht="12.75" customHeight="1">
      <c r="A30" s="8">
        <v>2002</v>
      </c>
      <c r="B30" s="3">
        <f t="shared" si="1"/>
        <v>41.056481676865722</v>
      </c>
      <c r="C30" s="3">
        <f t="shared" si="2"/>
        <v>29185</v>
      </c>
      <c r="D30" s="3">
        <v>13194</v>
      </c>
      <c r="E30" s="3">
        <f>15991</f>
        <v>15991</v>
      </c>
      <c r="F30" s="35">
        <v>2002</v>
      </c>
    </row>
    <row r="31" spans="1:6" ht="12.75" customHeight="1">
      <c r="A31" s="8">
        <v>2001</v>
      </c>
      <c r="B31" s="3">
        <f t="shared" si="1"/>
        <v>40.561299852289508</v>
      </c>
      <c r="C31" s="3">
        <f t="shared" si="2"/>
        <v>28833</v>
      </c>
      <c r="D31" s="3">
        <v>13106</v>
      </c>
      <c r="E31" s="3">
        <v>15727</v>
      </c>
      <c r="F31" s="35">
        <v>2001</v>
      </c>
    </row>
    <row r="32" spans="1:6" ht="12.75" customHeight="1">
      <c r="A32" s="8">
        <v>2000</v>
      </c>
      <c r="B32" s="3">
        <f t="shared" si="1"/>
        <v>40.045016529506924</v>
      </c>
      <c r="C32" s="3">
        <f t="shared" si="2"/>
        <v>28466</v>
      </c>
      <c r="D32" s="3">
        <v>13027</v>
      </c>
      <c r="E32" s="3">
        <v>15439</v>
      </c>
      <c r="F32" s="35">
        <v>2000</v>
      </c>
    </row>
    <row r="33" spans="1:6" ht="12.75" customHeight="1">
      <c r="A33" s="8">
        <v>1999</v>
      </c>
      <c r="B33" s="3">
        <f t="shared" si="1"/>
        <v>39.507631708517977</v>
      </c>
      <c r="C33" s="3">
        <f t="shared" si="2"/>
        <v>28084</v>
      </c>
      <c r="D33" s="3">
        <v>12955</v>
      </c>
      <c r="E33" s="3">
        <v>15129</v>
      </c>
      <c r="F33" s="35">
        <v>1999</v>
      </c>
    </row>
    <row r="34" spans="1:6" ht="12.75" customHeight="1">
      <c r="A34" s="8">
        <v>1998</v>
      </c>
      <c r="B34" s="3">
        <f t="shared" si="1"/>
        <v>38.951958922416829</v>
      </c>
      <c r="C34" s="3">
        <f t="shared" si="2"/>
        <v>27689</v>
      </c>
      <c r="D34" s="3">
        <v>12889</v>
      </c>
      <c r="E34" s="3">
        <v>14800</v>
      </c>
      <c r="F34" s="35">
        <v>1998</v>
      </c>
    </row>
    <row r="35" spans="1:6" ht="12.75" customHeight="1">
      <c r="A35" s="8">
        <v>1997</v>
      </c>
      <c r="B35" s="3">
        <f t="shared" si="1"/>
        <v>38.379404937750579</v>
      </c>
      <c r="C35" s="3">
        <f t="shared" si="2"/>
        <v>27282</v>
      </c>
      <c r="D35" s="3">
        <v>12828</v>
      </c>
      <c r="E35" s="3">
        <v>14454</v>
      </c>
      <c r="F35" s="35">
        <v>1997</v>
      </c>
    </row>
    <row r="36" spans="1:6" ht="12.75" customHeight="1">
      <c r="A36" s="8">
        <v>1996</v>
      </c>
      <c r="B36" s="3">
        <f t="shared" si="1"/>
        <v>37.791376521066333</v>
      </c>
      <c r="C36" s="3">
        <f t="shared" si="2"/>
        <v>26864</v>
      </c>
      <c r="D36" s="3">
        <v>12769</v>
      </c>
      <c r="E36" s="3">
        <v>14095</v>
      </c>
      <c r="F36" s="35">
        <v>1996</v>
      </c>
    </row>
    <row r="37" spans="1:6" ht="12.75" customHeight="1">
      <c r="A37" s="8">
        <v>1995</v>
      </c>
      <c r="B37" s="3">
        <f t="shared" si="1"/>
        <v>37.18787367236407</v>
      </c>
      <c r="C37" s="3">
        <f t="shared" si="2"/>
        <v>26435</v>
      </c>
      <c r="D37" s="3">
        <v>12713</v>
      </c>
      <c r="E37" s="3">
        <v>13722</v>
      </c>
      <c r="F37" s="53" t="s">
        <v>27</v>
      </c>
    </row>
    <row r="38" spans="1:6" ht="13.5" customHeight="1">
      <c r="A38" s="139" t="s">
        <v>421</v>
      </c>
      <c r="B38" s="3">
        <f t="shared" si="1"/>
        <v>36.680030948864037</v>
      </c>
      <c r="C38" s="3">
        <f t="shared" si="2"/>
        <v>26074</v>
      </c>
      <c r="D38" s="3">
        <v>12666</v>
      </c>
      <c r="E38" s="3">
        <v>13408</v>
      </c>
      <c r="F38" s="134" t="s">
        <v>422</v>
      </c>
    </row>
    <row r="39" spans="1:6" ht="12.75" customHeight="1">
      <c r="A39" s="8">
        <v>1993</v>
      </c>
      <c r="B39" s="3">
        <f t="shared" si="1"/>
        <v>35.941478511640994</v>
      </c>
      <c r="C39" s="3">
        <f t="shared" si="2"/>
        <v>25549</v>
      </c>
      <c r="D39" s="3">
        <v>12598</v>
      </c>
      <c r="E39" s="3">
        <v>12951</v>
      </c>
      <c r="F39" s="9">
        <v>1993</v>
      </c>
    </row>
    <row r="40" spans="1:6" ht="12.75" customHeight="1">
      <c r="A40" s="8">
        <v>1992</v>
      </c>
      <c r="B40" s="3">
        <f t="shared" si="1"/>
        <v>35.30280649926145</v>
      </c>
      <c r="C40" s="3">
        <f t="shared" si="2"/>
        <v>25095</v>
      </c>
      <c r="D40" s="3">
        <v>12539</v>
      </c>
      <c r="E40" s="3">
        <v>12556</v>
      </c>
      <c r="F40" s="9">
        <v>1992</v>
      </c>
    </row>
    <row r="41" spans="1:6" ht="12.75" customHeight="1">
      <c r="A41" s="8">
        <v>1991</v>
      </c>
      <c r="B41" s="3">
        <f t="shared" si="1"/>
        <v>34.654287121052263</v>
      </c>
      <c r="C41" s="3">
        <f t="shared" si="2"/>
        <v>24634</v>
      </c>
      <c r="D41" s="3">
        <v>12476</v>
      </c>
      <c r="E41" s="3">
        <v>12158</v>
      </c>
      <c r="F41" s="9">
        <v>1991</v>
      </c>
    </row>
    <row r="42" spans="1:6" ht="12.75" customHeight="1">
      <c r="A42" s="8">
        <v>1990</v>
      </c>
      <c r="B42" s="3">
        <f t="shared" si="1"/>
        <v>33.997327143560526</v>
      </c>
      <c r="C42" s="3">
        <f t="shared" si="2"/>
        <v>24167</v>
      </c>
      <c r="D42" s="3">
        <v>12410</v>
      </c>
      <c r="E42" s="3">
        <v>11757</v>
      </c>
      <c r="F42" s="9">
        <v>1990</v>
      </c>
    </row>
    <row r="43" spans="1:6" ht="12.75" customHeight="1">
      <c r="A43" s="8">
        <v>1989</v>
      </c>
      <c r="B43" s="3">
        <f t="shared" si="1"/>
        <v>33.334740099880428</v>
      </c>
      <c r="C43" s="3">
        <f t="shared" si="2"/>
        <v>23696</v>
      </c>
      <c r="D43" s="3">
        <v>12339</v>
      </c>
      <c r="E43" s="3">
        <v>11357</v>
      </c>
      <c r="F43" s="9">
        <v>1989</v>
      </c>
    </row>
    <row r="44" spans="1:6" ht="12.75" customHeight="1">
      <c r="A44" s="8">
        <v>1988</v>
      </c>
      <c r="B44" s="3">
        <f t="shared" si="1"/>
        <v>32.665119223464863</v>
      </c>
      <c r="C44" s="3">
        <f t="shared" si="2"/>
        <v>23220</v>
      </c>
      <c r="D44" s="3">
        <v>12263</v>
      </c>
      <c r="E44" s="3">
        <v>10957</v>
      </c>
      <c r="F44" s="9">
        <v>1988</v>
      </c>
    </row>
    <row r="45" spans="1:6" ht="12.75" customHeight="1">
      <c r="A45" s="8">
        <v>1987</v>
      </c>
      <c r="B45" s="3">
        <f t="shared" si="1"/>
        <v>31.992684813955126</v>
      </c>
      <c r="C45" s="3">
        <f t="shared" si="2"/>
        <v>22742</v>
      </c>
      <c r="D45" s="3">
        <v>12181</v>
      </c>
      <c r="E45" s="3">
        <v>10561</v>
      </c>
      <c r="F45" s="9">
        <v>1987</v>
      </c>
    </row>
    <row r="46" spans="1:6" ht="12.75" customHeight="1">
      <c r="A46" s="8">
        <v>1986</v>
      </c>
      <c r="B46" s="3">
        <f t="shared" si="1"/>
        <v>31.316030104804106</v>
      </c>
      <c r="C46" s="3">
        <f t="shared" si="2"/>
        <v>22261</v>
      </c>
      <c r="D46" s="3">
        <v>12092</v>
      </c>
      <c r="E46" s="3">
        <v>10169</v>
      </c>
      <c r="F46" s="9">
        <v>1986</v>
      </c>
    </row>
    <row r="47" spans="1:6" ht="12.75" customHeight="1">
      <c r="A47" s="8">
        <v>1985</v>
      </c>
      <c r="B47" s="3">
        <f t="shared" si="1"/>
        <v>30.637968629106002</v>
      </c>
      <c r="C47" s="3">
        <f t="shared" si="2"/>
        <v>21779</v>
      </c>
      <c r="D47" s="3">
        <v>11997</v>
      </c>
      <c r="E47" s="3">
        <v>9782</v>
      </c>
      <c r="F47" s="9">
        <v>1985</v>
      </c>
    </row>
    <row r="48" spans="1:6" ht="12.75" customHeight="1">
      <c r="A48" s="8">
        <v>1984</v>
      </c>
      <c r="B48" s="3">
        <f t="shared" si="1"/>
        <v>29.95990715340789</v>
      </c>
      <c r="C48" s="3">
        <f t="shared" si="2"/>
        <v>21297</v>
      </c>
      <c r="D48" s="3">
        <v>11895</v>
      </c>
      <c r="E48" s="3">
        <v>9402</v>
      </c>
      <c r="F48" s="9">
        <v>1984</v>
      </c>
    </row>
    <row r="49" spans="1:6" ht="12.75" customHeight="1">
      <c r="A49" s="8">
        <v>1983</v>
      </c>
      <c r="B49" s="3">
        <f t="shared" si="1"/>
        <v>29.281845677709786</v>
      </c>
      <c r="C49" s="3">
        <f t="shared" si="2"/>
        <v>20815</v>
      </c>
      <c r="D49" s="3">
        <v>11785</v>
      </c>
      <c r="E49" s="3">
        <v>9030</v>
      </c>
      <c r="F49" s="9">
        <v>1983</v>
      </c>
    </row>
    <row r="50" spans="1:6" s="142" customFormat="1" ht="14.25" customHeight="1">
      <c r="A50" s="139" t="s">
        <v>423</v>
      </c>
      <c r="B50" s="21">
        <v>28.6</v>
      </c>
      <c r="C50" s="21">
        <f t="shared" si="2"/>
        <v>20419</v>
      </c>
      <c r="D50" s="21">
        <v>11689</v>
      </c>
      <c r="E50" s="21">
        <v>8730</v>
      </c>
      <c r="F50" s="140" t="s">
        <v>28</v>
      </c>
    </row>
    <row r="51" spans="1:6" ht="12.75" customHeight="1">
      <c r="A51" s="8">
        <v>1981</v>
      </c>
      <c r="B51" s="3">
        <f t="shared" ref="B51:B62" si="3">(C51/458730)*1000</f>
        <v>43.282540928214857</v>
      </c>
      <c r="C51" s="3">
        <f t="shared" si="2"/>
        <v>19855</v>
      </c>
      <c r="D51" s="3">
        <v>11543</v>
      </c>
      <c r="E51" s="3">
        <v>8312</v>
      </c>
      <c r="F51" s="9">
        <v>1981</v>
      </c>
    </row>
    <row r="52" spans="1:6" ht="12.75" customHeight="1">
      <c r="A52" s="8">
        <v>1980</v>
      </c>
      <c r="B52" s="3">
        <f t="shared" si="3"/>
        <v>42.247073441893924</v>
      </c>
      <c r="C52" s="3">
        <f t="shared" si="2"/>
        <v>19380</v>
      </c>
      <c r="D52" s="3">
        <v>11412</v>
      </c>
      <c r="E52" s="3">
        <v>7968</v>
      </c>
      <c r="F52" s="9">
        <v>1980</v>
      </c>
    </row>
    <row r="53" spans="1:6" ht="12.75" customHeight="1">
      <c r="A53" s="8">
        <v>1979</v>
      </c>
      <c r="B53" s="3">
        <f t="shared" si="3"/>
        <v>41.218145750223442</v>
      </c>
      <c r="C53" s="3">
        <f t="shared" si="2"/>
        <v>18908</v>
      </c>
      <c r="D53" s="3">
        <v>11273</v>
      </c>
      <c r="E53" s="3">
        <v>7635</v>
      </c>
      <c r="F53" s="9">
        <v>1979</v>
      </c>
    </row>
    <row r="54" spans="1:6" ht="12.75" customHeight="1">
      <c r="A54" s="8">
        <v>1978</v>
      </c>
      <c r="B54" s="3">
        <f t="shared" si="3"/>
        <v>40.197937784753556</v>
      </c>
      <c r="C54" s="3">
        <f t="shared" si="2"/>
        <v>18440</v>
      </c>
      <c r="D54" s="3">
        <v>11127</v>
      </c>
      <c r="E54" s="3">
        <v>7313</v>
      </c>
      <c r="F54" s="9">
        <v>1978</v>
      </c>
    </row>
    <row r="55" spans="1:6" ht="12.75" customHeight="1">
      <c r="A55" s="8">
        <v>1977</v>
      </c>
      <c r="B55" s="3">
        <f t="shared" si="3"/>
        <v>39.19080940858457</v>
      </c>
      <c r="C55" s="3">
        <f t="shared" si="2"/>
        <v>17978</v>
      </c>
      <c r="D55" s="3">
        <v>10975</v>
      </c>
      <c r="E55" s="3">
        <v>7003</v>
      </c>
      <c r="F55" s="9">
        <v>1977</v>
      </c>
    </row>
    <row r="56" spans="1:6" ht="12.75" customHeight="1">
      <c r="A56" s="8">
        <v>1976</v>
      </c>
      <c r="B56" s="3">
        <f t="shared" si="3"/>
        <v>38.194580690166326</v>
      </c>
      <c r="C56" s="3">
        <f t="shared" si="2"/>
        <v>17521</v>
      </c>
      <c r="D56" s="3">
        <v>10817</v>
      </c>
      <c r="E56" s="3">
        <v>6704</v>
      </c>
      <c r="F56" s="9">
        <v>1976</v>
      </c>
    </row>
    <row r="57" spans="1:6" ht="12.75" customHeight="1">
      <c r="A57" s="8">
        <v>1975</v>
      </c>
      <c r="B57" s="3">
        <f t="shared" si="3"/>
        <v>37.21579142414928</v>
      </c>
      <c r="C57" s="3">
        <f t="shared" si="2"/>
        <v>17072</v>
      </c>
      <c r="D57" s="3">
        <v>10653</v>
      </c>
      <c r="E57" s="3">
        <v>6419</v>
      </c>
      <c r="F57" s="9">
        <v>1975</v>
      </c>
    </row>
    <row r="58" spans="1:6" ht="12.75" customHeight="1">
      <c r="A58" s="8">
        <v>1974</v>
      </c>
      <c r="B58" s="3">
        <f t="shared" si="3"/>
        <v>36.252261678983281</v>
      </c>
      <c r="C58" s="3">
        <f t="shared" si="2"/>
        <v>16630</v>
      </c>
      <c r="D58" s="3">
        <v>10485</v>
      </c>
      <c r="E58" s="3">
        <v>6145</v>
      </c>
      <c r="F58" s="9">
        <v>1974</v>
      </c>
    </row>
    <row r="59" spans="1:6" ht="12.75" customHeight="1">
      <c r="A59" s="8">
        <v>1973</v>
      </c>
      <c r="B59" s="3">
        <f t="shared" si="3"/>
        <v>35.306171386218473</v>
      </c>
      <c r="C59" s="3">
        <f t="shared" si="2"/>
        <v>16196</v>
      </c>
      <c r="D59" s="3">
        <v>10313</v>
      </c>
      <c r="E59" s="3">
        <v>5883</v>
      </c>
      <c r="F59" s="53" t="s">
        <v>29</v>
      </c>
    </row>
    <row r="60" spans="1:6" ht="12.75" customHeight="1">
      <c r="A60" s="8">
        <v>1972</v>
      </c>
      <c r="B60" s="3">
        <f t="shared" si="3"/>
        <v>34.381880408955155</v>
      </c>
      <c r="C60" s="3">
        <f t="shared" si="2"/>
        <v>15772</v>
      </c>
      <c r="D60" s="3">
        <v>10137</v>
      </c>
      <c r="E60" s="3">
        <v>5635</v>
      </c>
      <c r="F60" s="21" t="s">
        <v>30</v>
      </c>
    </row>
    <row r="61" spans="1:6" ht="12.75" customHeight="1">
      <c r="A61" s="139" t="s">
        <v>424</v>
      </c>
      <c r="B61" s="3">
        <f t="shared" si="3"/>
        <v>33.525167309746472</v>
      </c>
      <c r="C61" s="3">
        <f t="shared" si="2"/>
        <v>15379</v>
      </c>
      <c r="D61" s="3">
        <v>9969</v>
      </c>
      <c r="E61" s="3">
        <v>5410</v>
      </c>
      <c r="F61" s="134" t="s">
        <v>425</v>
      </c>
    </row>
    <row r="62" spans="1:6" ht="15" customHeight="1">
      <c r="A62" s="139" t="s">
        <v>426</v>
      </c>
      <c r="B62" s="3">
        <f t="shared" si="3"/>
        <v>25.343884202036055</v>
      </c>
      <c r="C62" s="3">
        <f t="shared" si="2"/>
        <v>11626</v>
      </c>
      <c r="D62" s="3">
        <v>8237</v>
      </c>
      <c r="E62" s="3">
        <v>3389</v>
      </c>
      <c r="F62" s="134" t="s">
        <v>427</v>
      </c>
    </row>
    <row r="63" spans="1:6" ht="12.75" customHeight="1">
      <c r="A63" s="7"/>
      <c r="B63" s="7"/>
      <c r="C63" s="7"/>
      <c r="D63" s="7"/>
      <c r="E63" s="7"/>
      <c r="F63" s="7"/>
    </row>
    <row r="64" spans="1:6" ht="12.75" customHeight="1">
      <c r="A64" s="7"/>
      <c r="B64" s="7"/>
      <c r="C64" s="7"/>
      <c r="D64" s="7"/>
      <c r="E64" s="7"/>
      <c r="F64" s="7"/>
    </row>
    <row r="65" spans="1:6" ht="12.75" customHeight="1">
      <c r="A65" s="7"/>
      <c r="B65" s="7"/>
      <c r="C65" s="7"/>
      <c r="D65" s="7"/>
      <c r="E65" s="7"/>
      <c r="F65" s="7"/>
    </row>
    <row r="66" spans="1:6" ht="12.75" customHeight="1">
      <c r="A66" s="37" t="s">
        <v>33</v>
      </c>
      <c r="B66" s="37"/>
      <c r="C66" s="1"/>
      <c r="D66" s="1"/>
      <c r="E66" s="1"/>
      <c r="F66" s="21" t="s">
        <v>35</v>
      </c>
    </row>
    <row r="67" spans="1:6" ht="12.75" customHeight="1">
      <c r="A67" s="37" t="s">
        <v>38</v>
      </c>
      <c r="B67" s="37"/>
      <c r="C67" s="1"/>
      <c r="D67" s="1"/>
      <c r="E67" s="1"/>
      <c r="F67" s="11" t="s">
        <v>39</v>
      </c>
    </row>
    <row r="68" spans="1:6" ht="12.75" customHeight="1">
      <c r="A68" s="37" t="s">
        <v>42</v>
      </c>
      <c r="B68" s="37"/>
      <c r="C68" s="1"/>
      <c r="D68" s="1"/>
      <c r="E68" s="1"/>
      <c r="F68" s="11" t="s">
        <v>43</v>
      </c>
    </row>
    <row r="69" spans="1:6" ht="15" customHeight="1">
      <c r="A69" s="37" t="s">
        <v>44</v>
      </c>
      <c r="B69" s="37"/>
      <c r="C69" s="3"/>
      <c r="D69" s="3"/>
      <c r="E69" s="3"/>
      <c r="F69" s="40" t="s">
        <v>46</v>
      </c>
    </row>
    <row r="70" spans="1:6" ht="15" customHeight="1">
      <c r="A70" s="37" t="s">
        <v>49</v>
      </c>
      <c r="B70" s="37"/>
      <c r="C70" s="3"/>
      <c r="D70" s="3"/>
      <c r="E70" s="3"/>
      <c r="F70" s="40" t="s">
        <v>50</v>
      </c>
    </row>
    <row r="71" spans="1:6" ht="15" customHeight="1">
      <c r="A71" s="37" t="s">
        <v>53</v>
      </c>
      <c r="B71" s="37"/>
      <c r="C71" s="3"/>
      <c r="D71" s="3"/>
      <c r="E71" s="3"/>
      <c r="F71" s="40" t="s">
        <v>54</v>
      </c>
    </row>
    <row r="72" spans="1:6" ht="15" customHeight="1">
      <c r="A72" s="148" t="s">
        <v>446</v>
      </c>
      <c r="B72" s="143"/>
      <c r="C72" s="144"/>
      <c r="D72" s="144"/>
      <c r="E72" s="144"/>
      <c r="F72" s="134" t="s">
        <v>448</v>
      </c>
    </row>
    <row r="76" spans="1:6" s="146" customFormat="1" ht="15" customHeight="1"/>
    <row r="77" spans="1:6" ht="12.75" customHeight="1">
      <c r="A77" s="149" t="s">
        <v>469</v>
      </c>
      <c r="B77" s="7"/>
      <c r="C77" s="7"/>
      <c r="D77" s="7"/>
      <c r="E77" s="7"/>
      <c r="F77" s="141" t="s">
        <v>460</v>
      </c>
    </row>
    <row r="78" spans="1:6" ht="12.75" customHeight="1">
      <c r="A78" s="7"/>
      <c r="B78" s="7"/>
      <c r="C78" s="7"/>
      <c r="D78" s="7"/>
      <c r="E78" s="7"/>
      <c r="F78" s="7"/>
    </row>
    <row r="79" spans="1:6" ht="12.75" customHeight="1">
      <c r="A79" s="7"/>
      <c r="B79" s="7"/>
      <c r="C79" s="7"/>
      <c r="D79" s="7"/>
      <c r="E79" s="7"/>
      <c r="F79" s="7"/>
    </row>
    <row r="80" spans="1:6" ht="12.75" customHeight="1">
      <c r="A80" s="7"/>
      <c r="B80" s="7"/>
      <c r="C80" s="7"/>
      <c r="D80" s="7"/>
      <c r="E80" s="7"/>
      <c r="F80" s="7"/>
    </row>
    <row r="81" spans="1:6" ht="12.75" customHeight="1">
      <c r="A81" s="7"/>
      <c r="B81" s="7"/>
      <c r="C81" s="7"/>
      <c r="D81" s="7"/>
      <c r="E81" s="7"/>
      <c r="F81" s="7"/>
    </row>
    <row r="82" spans="1:6" ht="12.75" customHeight="1">
      <c r="A82" s="7"/>
      <c r="B82" s="7"/>
      <c r="C82" s="7"/>
      <c r="D82" s="7"/>
      <c r="E82" s="7"/>
      <c r="F82" s="7"/>
    </row>
    <row r="83" spans="1:6" ht="12.75" customHeight="1">
      <c r="A83" s="7"/>
      <c r="B83" s="7"/>
      <c r="C83" s="7"/>
      <c r="D83" s="7"/>
      <c r="E83" s="7"/>
      <c r="F83" s="7"/>
    </row>
    <row r="84" spans="1:6" ht="12.75" customHeight="1">
      <c r="A84" s="7"/>
      <c r="B84" s="7"/>
      <c r="C84" s="7"/>
      <c r="D84" s="7"/>
      <c r="E84" s="7"/>
      <c r="F84" s="7"/>
    </row>
    <row r="85" spans="1:6" ht="12.75" customHeight="1">
      <c r="A85" s="7"/>
      <c r="B85" s="7"/>
      <c r="C85" s="7"/>
      <c r="D85" s="7"/>
      <c r="E85" s="7"/>
      <c r="F85" s="7"/>
    </row>
    <row r="86" spans="1:6" ht="12.75" customHeight="1">
      <c r="A86" s="7"/>
      <c r="B86" s="7"/>
      <c r="C86" s="7"/>
      <c r="D86" s="7"/>
      <c r="E86" s="7"/>
      <c r="F86" s="7"/>
    </row>
    <row r="87" spans="1:6" ht="12.75" customHeight="1">
      <c r="A87" s="7"/>
      <c r="B87" s="7"/>
      <c r="C87" s="7"/>
      <c r="D87" s="7"/>
      <c r="E87" s="7"/>
      <c r="F87" s="7"/>
    </row>
    <row r="88" spans="1:6" ht="12.75" customHeight="1">
      <c r="A88" s="7"/>
      <c r="B88" s="7"/>
      <c r="C88" s="7"/>
      <c r="D88" s="7"/>
      <c r="E88" s="7"/>
      <c r="F88" s="7"/>
    </row>
    <row r="89" spans="1:6" ht="12.75" customHeight="1">
      <c r="A89" s="7"/>
      <c r="B89" s="7"/>
      <c r="C89" s="7"/>
      <c r="D89" s="7"/>
      <c r="E89" s="7"/>
      <c r="F89" s="7"/>
    </row>
    <row r="90" spans="1:6" ht="12.75" customHeight="1">
      <c r="A90" s="7"/>
      <c r="B90" s="7"/>
      <c r="C90" s="7"/>
      <c r="D90" s="7"/>
      <c r="E90" s="7"/>
      <c r="F90" s="7"/>
    </row>
    <row r="91" spans="1:6" ht="12.75" customHeight="1">
      <c r="A91" s="7"/>
      <c r="B91" s="7"/>
      <c r="C91" s="7"/>
      <c r="D91" s="7"/>
      <c r="E91" s="7"/>
      <c r="F91" s="7"/>
    </row>
    <row r="92" spans="1:6" ht="12.75" customHeight="1">
      <c r="A92" s="7"/>
      <c r="B92" s="7"/>
      <c r="C92" s="7"/>
      <c r="D92" s="7"/>
      <c r="E92" s="7"/>
      <c r="F92" s="7"/>
    </row>
    <row r="93" spans="1:6" ht="12.75" customHeight="1">
      <c r="A93" s="7"/>
      <c r="B93" s="7"/>
      <c r="C93" s="7"/>
      <c r="D93" s="7"/>
      <c r="E93" s="7"/>
      <c r="F93" s="7"/>
    </row>
    <row r="94" spans="1:6" ht="12.75" customHeight="1">
      <c r="A94" s="7"/>
      <c r="B94" s="7"/>
      <c r="C94" s="7"/>
      <c r="D94" s="7"/>
      <c r="E94" s="7"/>
      <c r="F94" s="7"/>
    </row>
    <row r="95" spans="1:6" ht="12.75" customHeight="1">
      <c r="A95" s="7"/>
      <c r="B95" s="7"/>
      <c r="C95" s="7"/>
      <c r="D95" s="7"/>
      <c r="E95" s="7"/>
      <c r="F95" s="7"/>
    </row>
    <row r="96" spans="1:6" ht="12.75" customHeight="1">
      <c r="A96" s="7"/>
      <c r="B96" s="7"/>
      <c r="C96" s="7"/>
      <c r="D96" s="7"/>
      <c r="E96" s="7"/>
      <c r="F96" s="7"/>
    </row>
    <row r="97" spans="1:6" ht="12.75" customHeight="1">
      <c r="A97" s="7"/>
      <c r="B97" s="7"/>
      <c r="C97" s="7"/>
      <c r="D97" s="7"/>
      <c r="E97" s="7"/>
      <c r="F97" s="7"/>
    </row>
    <row r="98" spans="1:6" ht="12.75" customHeight="1">
      <c r="A98" s="7"/>
      <c r="B98" s="7"/>
      <c r="C98" s="7"/>
      <c r="D98" s="7"/>
      <c r="E98" s="7"/>
      <c r="F98" s="7"/>
    </row>
    <row r="99" spans="1:6" ht="12.75" customHeight="1">
      <c r="A99" s="7"/>
      <c r="B99" s="7"/>
      <c r="C99" s="7"/>
      <c r="D99" s="7"/>
      <c r="E99" s="7"/>
      <c r="F99" s="7"/>
    </row>
    <row r="100" spans="1:6" ht="12.75" customHeight="1">
      <c r="A100" s="7"/>
      <c r="B100" s="7"/>
      <c r="C100" s="7"/>
      <c r="D100" s="7"/>
      <c r="E100" s="7"/>
      <c r="F100" s="7"/>
    </row>
    <row r="101" spans="1:6" ht="12.75" customHeight="1">
      <c r="A101" s="7"/>
      <c r="B101" s="7"/>
      <c r="C101" s="7"/>
      <c r="D101" s="7"/>
      <c r="E101" s="7"/>
      <c r="F101" s="7"/>
    </row>
    <row r="102" spans="1:6" ht="12.75" customHeight="1">
      <c r="A102" s="7"/>
      <c r="B102" s="7"/>
      <c r="C102" s="7"/>
      <c r="D102" s="7"/>
      <c r="E102" s="7"/>
      <c r="F102" s="7"/>
    </row>
    <row r="103" spans="1:6" ht="12.75" customHeight="1">
      <c r="A103" s="7"/>
      <c r="B103" s="7"/>
      <c r="C103" s="7"/>
      <c r="D103" s="7"/>
      <c r="E103" s="7"/>
      <c r="F103" s="7"/>
    </row>
    <row r="104" spans="1:6" ht="12.75" customHeight="1">
      <c r="A104" s="7"/>
      <c r="B104" s="7"/>
      <c r="C104" s="7"/>
      <c r="D104" s="7"/>
      <c r="E104" s="7"/>
      <c r="F104" s="7"/>
    </row>
    <row r="105" spans="1:6" ht="12.75" customHeight="1">
      <c r="A105" s="7"/>
      <c r="B105" s="7"/>
      <c r="C105" s="7"/>
      <c r="D105" s="7"/>
      <c r="E105" s="7"/>
      <c r="F105" s="7"/>
    </row>
    <row r="106" spans="1:6" ht="12.75" customHeight="1">
      <c r="A106" s="7"/>
      <c r="B106" s="7"/>
      <c r="C106" s="7"/>
      <c r="D106" s="7"/>
      <c r="E106" s="7"/>
      <c r="F106" s="7"/>
    </row>
    <row r="107" spans="1:6" ht="12.75" customHeight="1">
      <c r="A107" s="7"/>
      <c r="B107" s="7"/>
      <c r="C107" s="7"/>
      <c r="D107" s="7"/>
      <c r="E107" s="7"/>
      <c r="F107" s="7"/>
    </row>
    <row r="108" spans="1:6" ht="12.75" customHeight="1">
      <c r="A108" s="7"/>
      <c r="B108" s="7"/>
      <c r="C108" s="7"/>
      <c r="D108" s="7"/>
      <c r="E108" s="7"/>
      <c r="F108" s="7"/>
    </row>
    <row r="109" spans="1:6" ht="12.75" customHeight="1">
      <c r="A109" s="7"/>
      <c r="B109" s="7"/>
      <c r="C109" s="7"/>
      <c r="D109" s="7"/>
      <c r="E109" s="7"/>
      <c r="F109" s="7"/>
    </row>
    <row r="110" spans="1:6" ht="12.75" customHeight="1">
      <c r="A110" s="7"/>
      <c r="B110" s="7"/>
      <c r="C110" s="7"/>
      <c r="D110" s="7"/>
      <c r="E110" s="7"/>
      <c r="F110" s="7"/>
    </row>
    <row r="111" spans="1:6" ht="12.75" customHeight="1">
      <c r="A111" s="7"/>
      <c r="B111" s="7"/>
      <c r="C111" s="7"/>
      <c r="D111" s="7"/>
      <c r="E111" s="7"/>
      <c r="F111" s="7"/>
    </row>
    <row r="112" spans="1:6" ht="12.75" customHeight="1">
      <c r="A112" s="7"/>
      <c r="B112" s="7"/>
      <c r="C112" s="7"/>
      <c r="D112" s="7"/>
      <c r="E112" s="7"/>
      <c r="F112" s="7"/>
    </row>
    <row r="113" spans="1:6" ht="12.75" customHeight="1">
      <c r="A113" s="7"/>
      <c r="B113" s="7"/>
      <c r="C113" s="7"/>
      <c r="D113" s="7"/>
      <c r="E113" s="7"/>
      <c r="F113" s="7"/>
    </row>
    <row r="114" spans="1:6" ht="12.75" customHeight="1">
      <c r="A114" s="7"/>
      <c r="B114" s="7"/>
      <c r="C114" s="7"/>
      <c r="D114" s="7"/>
      <c r="E114" s="7"/>
      <c r="F114" s="7"/>
    </row>
    <row r="115" spans="1:6" ht="12.75" customHeight="1">
      <c r="A115" s="7"/>
      <c r="B115" s="7"/>
      <c r="C115" s="7"/>
      <c r="D115" s="7"/>
      <c r="E115" s="7"/>
      <c r="F115" s="7"/>
    </row>
    <row r="116" spans="1:6" ht="12.75" customHeight="1">
      <c r="A116" s="7"/>
      <c r="B116" s="7"/>
      <c r="C116" s="7"/>
      <c r="D116" s="7"/>
      <c r="E116" s="7"/>
      <c r="F116" s="7"/>
    </row>
    <row r="117" spans="1:6" ht="12.75" customHeight="1">
      <c r="A117" s="7"/>
      <c r="B117" s="7"/>
      <c r="C117" s="7"/>
      <c r="D117" s="7"/>
      <c r="E117" s="7"/>
      <c r="F117" s="7"/>
    </row>
    <row r="118" spans="1:6" ht="12.75" customHeight="1">
      <c r="A118" s="7"/>
      <c r="B118" s="7"/>
      <c r="C118" s="7"/>
      <c r="D118" s="7"/>
      <c r="E118" s="7"/>
      <c r="F118" s="7"/>
    </row>
    <row r="119" spans="1:6" ht="12.75" customHeight="1">
      <c r="A119" s="7"/>
      <c r="B119" s="7"/>
      <c r="C119" s="7"/>
      <c r="D119" s="7"/>
      <c r="E119" s="7"/>
      <c r="F119" s="7"/>
    </row>
    <row r="120" spans="1:6" ht="12.75" customHeight="1">
      <c r="A120" s="7"/>
      <c r="B120" s="7"/>
      <c r="C120" s="7"/>
      <c r="D120" s="7"/>
      <c r="E120" s="7"/>
      <c r="F120" s="7"/>
    </row>
    <row r="121" spans="1:6" ht="12.75" customHeight="1">
      <c r="A121" s="7"/>
      <c r="B121" s="7"/>
      <c r="C121" s="7"/>
      <c r="D121" s="7"/>
      <c r="E121" s="7"/>
      <c r="F121" s="7"/>
    </row>
    <row r="122" spans="1:6" ht="12.75" customHeight="1">
      <c r="A122" s="7"/>
      <c r="B122" s="7"/>
      <c r="C122" s="7"/>
      <c r="D122" s="7"/>
      <c r="E122" s="7"/>
      <c r="F122" s="7"/>
    </row>
    <row r="123" spans="1:6" ht="12.75" customHeight="1">
      <c r="A123" s="7"/>
      <c r="B123" s="7"/>
      <c r="C123" s="7"/>
      <c r="D123" s="7"/>
      <c r="E123" s="7"/>
      <c r="F123" s="7"/>
    </row>
    <row r="124" spans="1:6" ht="12.75" customHeight="1">
      <c r="A124" s="7"/>
      <c r="B124" s="7"/>
      <c r="C124" s="7"/>
      <c r="D124" s="7"/>
      <c r="E124" s="7"/>
      <c r="F124" s="7"/>
    </row>
    <row r="125" spans="1:6" ht="12.75" customHeight="1">
      <c r="A125" s="7"/>
      <c r="B125" s="7"/>
      <c r="C125" s="7"/>
      <c r="D125" s="7"/>
      <c r="E125" s="7"/>
      <c r="F125" s="7"/>
    </row>
    <row r="126" spans="1:6" ht="12.75" customHeight="1">
      <c r="A126" s="7"/>
      <c r="B126" s="7"/>
      <c r="C126" s="7"/>
      <c r="D126" s="7"/>
      <c r="E126" s="7"/>
      <c r="F126" s="7"/>
    </row>
    <row r="127" spans="1:6" ht="12.75" customHeight="1">
      <c r="A127" s="7"/>
      <c r="B127" s="7"/>
      <c r="C127" s="7"/>
      <c r="D127" s="7"/>
      <c r="E127" s="7"/>
      <c r="F127" s="7"/>
    </row>
    <row r="128" spans="1:6" ht="12.75" customHeight="1">
      <c r="A128" s="7"/>
      <c r="B128" s="7"/>
      <c r="C128" s="7"/>
      <c r="D128" s="7"/>
      <c r="E128" s="7"/>
      <c r="F128" s="7"/>
    </row>
    <row r="129" spans="1:6" ht="12.75" customHeight="1">
      <c r="A129" s="7"/>
      <c r="B129" s="7"/>
      <c r="C129" s="7"/>
      <c r="D129" s="7"/>
      <c r="E129" s="7"/>
      <c r="F129" s="7"/>
    </row>
    <row r="130" spans="1:6" ht="12.75" customHeight="1">
      <c r="A130" s="7"/>
      <c r="B130" s="7"/>
      <c r="C130" s="7"/>
      <c r="D130" s="7"/>
      <c r="E130" s="7"/>
      <c r="F130" s="7"/>
    </row>
    <row r="131" spans="1:6" ht="12.75" customHeight="1">
      <c r="A131" s="7"/>
      <c r="B131" s="7"/>
      <c r="C131" s="7"/>
      <c r="D131" s="7"/>
      <c r="E131" s="7"/>
      <c r="F131" s="7"/>
    </row>
    <row r="132" spans="1:6" ht="12.75" customHeight="1">
      <c r="A132" s="7"/>
      <c r="B132" s="7"/>
      <c r="C132" s="7"/>
      <c r="D132" s="7"/>
      <c r="E132" s="7"/>
      <c r="F132" s="7"/>
    </row>
    <row r="133" spans="1:6" ht="12.75" customHeight="1">
      <c r="A133" s="7"/>
      <c r="B133" s="7"/>
      <c r="C133" s="7"/>
      <c r="D133" s="7"/>
      <c r="E133" s="7"/>
      <c r="F133" s="7"/>
    </row>
    <row r="134" spans="1:6" ht="12.75" customHeight="1">
      <c r="A134" s="7"/>
      <c r="B134" s="7"/>
      <c r="C134" s="7"/>
      <c r="D134" s="7"/>
      <c r="E134" s="7"/>
      <c r="F134" s="7"/>
    </row>
    <row r="135" spans="1:6" ht="12.75" customHeight="1">
      <c r="A135" s="7"/>
      <c r="B135" s="7"/>
      <c r="C135" s="7"/>
      <c r="D135" s="7"/>
      <c r="E135" s="7"/>
      <c r="F135" s="7"/>
    </row>
    <row r="136" spans="1:6" ht="12.75" customHeight="1">
      <c r="A136" s="7"/>
      <c r="B136" s="7"/>
      <c r="C136" s="7"/>
      <c r="D136" s="7"/>
      <c r="E136" s="7"/>
      <c r="F136" s="7"/>
    </row>
    <row r="137" spans="1:6" ht="12.75" customHeight="1">
      <c r="A137" s="7"/>
      <c r="B137" s="7"/>
      <c r="C137" s="7"/>
      <c r="D137" s="7"/>
      <c r="E137" s="7"/>
      <c r="F137" s="7"/>
    </row>
    <row r="138" spans="1:6" ht="12.75" customHeight="1">
      <c r="A138" s="7"/>
      <c r="B138" s="7"/>
      <c r="C138" s="7"/>
      <c r="D138" s="7"/>
      <c r="E138" s="7"/>
      <c r="F138" s="7"/>
    </row>
    <row r="139" spans="1:6" ht="12.75" customHeight="1">
      <c r="A139" s="7"/>
      <c r="B139" s="7"/>
      <c r="C139" s="7"/>
      <c r="D139" s="7"/>
      <c r="E139" s="7"/>
      <c r="F139" s="7"/>
    </row>
    <row r="140" spans="1:6" ht="12.75" customHeight="1">
      <c r="A140" s="7"/>
      <c r="B140" s="7"/>
      <c r="C140" s="7"/>
      <c r="D140" s="7"/>
      <c r="E140" s="7"/>
      <c r="F140" s="7"/>
    </row>
    <row r="141" spans="1:6" ht="12.75" customHeight="1">
      <c r="A141" s="7"/>
      <c r="B141" s="7"/>
      <c r="C141" s="7"/>
      <c r="D141" s="7"/>
      <c r="E141" s="7"/>
      <c r="F141" s="7"/>
    </row>
    <row r="142" spans="1:6" ht="12.75" customHeight="1">
      <c r="A142" s="7"/>
      <c r="B142" s="7"/>
      <c r="C142" s="7"/>
      <c r="D142" s="7"/>
      <c r="E142" s="7"/>
      <c r="F142" s="7"/>
    </row>
    <row r="143" spans="1:6" ht="12.75" customHeight="1">
      <c r="A143" s="7"/>
      <c r="B143" s="7"/>
      <c r="C143" s="7"/>
      <c r="D143" s="7"/>
      <c r="E143" s="7"/>
      <c r="F143" s="7"/>
    </row>
    <row r="144" spans="1:6" ht="12.75" customHeight="1">
      <c r="A144" s="7"/>
      <c r="B144" s="7"/>
      <c r="C144" s="7"/>
      <c r="D144" s="7"/>
      <c r="E144" s="7"/>
      <c r="F144" s="7"/>
    </row>
    <row r="145" spans="1:6" ht="12.75" customHeight="1">
      <c r="A145" s="7"/>
      <c r="B145" s="7"/>
      <c r="C145" s="7"/>
      <c r="D145" s="7"/>
      <c r="E145" s="7"/>
      <c r="F145" s="7"/>
    </row>
    <row r="146" spans="1:6" ht="12.75" customHeight="1">
      <c r="A146" s="7"/>
      <c r="B146" s="7"/>
      <c r="C146" s="7"/>
      <c r="D146" s="7"/>
      <c r="E146" s="7"/>
      <c r="F146" s="7"/>
    </row>
    <row r="147" spans="1:6" ht="12.75" customHeight="1">
      <c r="A147" s="7"/>
      <c r="B147" s="7"/>
      <c r="C147" s="7"/>
      <c r="D147" s="7"/>
      <c r="E147" s="7"/>
      <c r="F147" s="7"/>
    </row>
    <row r="148" spans="1:6" ht="12.75" customHeight="1">
      <c r="A148" s="7"/>
      <c r="B148" s="7"/>
      <c r="C148" s="7"/>
      <c r="D148" s="7"/>
      <c r="E148" s="7"/>
      <c r="F148" s="7"/>
    </row>
    <row r="149" spans="1:6" ht="12.75" customHeight="1">
      <c r="A149" s="7"/>
      <c r="B149" s="7"/>
      <c r="C149" s="7"/>
      <c r="D149" s="7"/>
      <c r="E149" s="7"/>
      <c r="F149" s="7"/>
    </row>
    <row r="150" spans="1:6" ht="12.75" customHeight="1">
      <c r="A150" s="7"/>
      <c r="B150" s="7"/>
      <c r="C150" s="7"/>
      <c r="D150" s="7"/>
      <c r="E150" s="7"/>
      <c r="F150" s="7"/>
    </row>
    <row r="151" spans="1:6" ht="12.75" customHeight="1">
      <c r="A151" s="7"/>
      <c r="B151" s="7"/>
      <c r="C151" s="7"/>
      <c r="D151" s="7"/>
      <c r="E151" s="7"/>
      <c r="F151" s="7"/>
    </row>
    <row r="152" spans="1:6" ht="12.75" customHeight="1">
      <c r="A152" s="7"/>
      <c r="B152" s="7"/>
      <c r="C152" s="7"/>
      <c r="D152" s="7"/>
      <c r="E152" s="7"/>
      <c r="F152" s="7"/>
    </row>
    <row r="153" spans="1:6" ht="12.75" customHeight="1">
      <c r="A153" s="7"/>
      <c r="B153" s="7"/>
      <c r="C153" s="7"/>
      <c r="D153" s="7"/>
      <c r="E153" s="7"/>
      <c r="F153" s="7"/>
    </row>
    <row r="154" spans="1:6" ht="12.75" customHeight="1">
      <c r="A154" s="7"/>
      <c r="B154" s="7"/>
      <c r="C154" s="7"/>
      <c r="D154" s="7"/>
      <c r="E154" s="7"/>
      <c r="F154" s="7"/>
    </row>
    <row r="155" spans="1:6" ht="12.75" customHeight="1">
      <c r="A155" s="7"/>
      <c r="B155" s="7"/>
      <c r="C155" s="7"/>
      <c r="D155" s="7"/>
      <c r="E155" s="7"/>
      <c r="F155" s="7"/>
    </row>
    <row r="156" spans="1:6" ht="12.75" customHeight="1">
      <c r="A156" s="7"/>
      <c r="B156" s="7"/>
      <c r="C156" s="7"/>
      <c r="D156" s="7"/>
      <c r="E156" s="7"/>
      <c r="F156" s="7"/>
    </row>
    <row r="157" spans="1:6" ht="12.75" customHeight="1">
      <c r="A157" s="7"/>
      <c r="B157" s="7"/>
      <c r="C157" s="7"/>
      <c r="D157" s="7"/>
      <c r="E157" s="7"/>
      <c r="F157" s="7"/>
    </row>
    <row r="158" spans="1:6" ht="12.75" customHeight="1">
      <c r="A158" s="7"/>
      <c r="B158" s="7"/>
      <c r="C158" s="7"/>
      <c r="D158" s="7"/>
      <c r="E158" s="7"/>
      <c r="F158" s="7"/>
    </row>
    <row r="159" spans="1:6" ht="12.75" customHeight="1">
      <c r="A159" s="7"/>
      <c r="B159" s="7"/>
      <c r="C159" s="7"/>
      <c r="D159" s="7"/>
      <c r="E159" s="7"/>
      <c r="F159" s="7"/>
    </row>
    <row r="160" spans="1:6" ht="12.75" customHeight="1">
      <c r="A160" s="7"/>
      <c r="B160" s="7"/>
      <c r="C160" s="7"/>
      <c r="D160" s="7"/>
      <c r="E160" s="7"/>
      <c r="F160" s="7"/>
    </row>
    <row r="161" spans="1:6" ht="12.75" customHeight="1">
      <c r="A161" s="7"/>
      <c r="B161" s="7"/>
      <c r="C161" s="7"/>
      <c r="D161" s="7"/>
      <c r="E161" s="7"/>
      <c r="F161" s="7"/>
    </row>
    <row r="162" spans="1:6" ht="12.75" customHeight="1">
      <c r="A162" s="7"/>
      <c r="B162" s="7"/>
      <c r="C162" s="7"/>
      <c r="D162" s="7"/>
      <c r="E162" s="7"/>
      <c r="F162" s="7"/>
    </row>
    <row r="163" spans="1:6" ht="12.75" customHeight="1">
      <c r="A163" s="7"/>
      <c r="B163" s="7"/>
      <c r="C163" s="7"/>
      <c r="D163" s="7"/>
      <c r="E163" s="7"/>
      <c r="F163" s="7"/>
    </row>
    <row r="164" spans="1:6" ht="12.75" customHeight="1">
      <c r="A164" s="7"/>
      <c r="B164" s="7"/>
      <c r="C164" s="7"/>
      <c r="D164" s="7"/>
      <c r="E164" s="7"/>
      <c r="F164" s="7"/>
    </row>
    <row r="165" spans="1:6" ht="12.75" customHeight="1">
      <c r="A165" s="7"/>
      <c r="B165" s="7"/>
      <c r="C165" s="7"/>
      <c r="D165" s="7"/>
      <c r="E165" s="7"/>
      <c r="F165" s="7"/>
    </row>
    <row r="166" spans="1:6" ht="12.75" customHeight="1">
      <c r="A166" s="7"/>
      <c r="B166" s="7"/>
      <c r="C166" s="7"/>
      <c r="D166" s="7"/>
      <c r="E166" s="7"/>
      <c r="F166" s="7"/>
    </row>
    <row r="167" spans="1:6" ht="12.75" customHeight="1">
      <c r="A167" s="7"/>
      <c r="B167" s="7"/>
      <c r="C167" s="7"/>
      <c r="D167" s="7"/>
      <c r="E167" s="7"/>
      <c r="F167" s="7"/>
    </row>
    <row r="168" spans="1:6" ht="12.75" customHeight="1">
      <c r="A168" s="7"/>
      <c r="B168" s="7"/>
      <c r="C168" s="7"/>
      <c r="D168" s="7"/>
      <c r="E168" s="7"/>
      <c r="F168" s="7"/>
    </row>
    <row r="169" spans="1:6" ht="12.75" customHeight="1">
      <c r="A169" s="7"/>
      <c r="B169" s="7"/>
      <c r="C169" s="7"/>
      <c r="D169" s="7"/>
      <c r="E169" s="7"/>
      <c r="F169" s="7"/>
    </row>
    <row r="170" spans="1:6" ht="12.75" customHeight="1">
      <c r="A170" s="7"/>
      <c r="B170" s="7"/>
      <c r="C170" s="7"/>
      <c r="D170" s="7"/>
      <c r="E170" s="7"/>
      <c r="F170" s="7"/>
    </row>
    <row r="171" spans="1:6" ht="12.75" customHeight="1">
      <c r="A171" s="7"/>
      <c r="B171" s="7"/>
      <c r="C171" s="7"/>
      <c r="D171" s="7"/>
      <c r="E171" s="7"/>
      <c r="F171" s="7"/>
    </row>
    <row r="172" spans="1:6" ht="12.75" customHeight="1">
      <c r="A172" s="7"/>
      <c r="B172" s="7"/>
      <c r="C172" s="7"/>
      <c r="D172" s="7"/>
      <c r="E172" s="7"/>
      <c r="F172" s="7"/>
    </row>
    <row r="173" spans="1:6" ht="12.75" customHeight="1">
      <c r="A173" s="7"/>
      <c r="B173" s="7"/>
      <c r="C173" s="7"/>
      <c r="D173" s="7"/>
      <c r="E173" s="7"/>
      <c r="F173" s="7"/>
    </row>
    <row r="174" spans="1:6" ht="12.75" customHeight="1">
      <c r="A174" s="7"/>
      <c r="B174" s="7"/>
      <c r="C174" s="7"/>
      <c r="D174" s="7"/>
      <c r="E174" s="7"/>
      <c r="F174" s="7"/>
    </row>
    <row r="175" spans="1:6" ht="12.75" customHeight="1">
      <c r="A175" s="7"/>
      <c r="B175" s="7"/>
      <c r="C175" s="7"/>
      <c r="D175" s="7"/>
      <c r="E175" s="7"/>
      <c r="F175" s="7"/>
    </row>
    <row r="176" spans="1:6" ht="12.75" customHeight="1">
      <c r="A176" s="7"/>
      <c r="B176" s="7"/>
      <c r="C176" s="7"/>
      <c r="D176" s="7"/>
      <c r="E176" s="7"/>
      <c r="F176" s="7"/>
    </row>
    <row r="177" spans="1:6" ht="12.75" customHeight="1">
      <c r="A177" s="7"/>
      <c r="B177" s="7"/>
      <c r="C177" s="7"/>
      <c r="D177" s="7"/>
      <c r="E177" s="7"/>
      <c r="F177" s="7"/>
    </row>
    <row r="178" spans="1:6" ht="12.75" customHeight="1">
      <c r="A178" s="7"/>
      <c r="B178" s="7"/>
      <c r="C178" s="7"/>
      <c r="D178" s="7"/>
      <c r="E178" s="7"/>
      <c r="F178" s="7"/>
    </row>
    <row r="179" spans="1:6" ht="12.75" customHeight="1">
      <c r="A179" s="7"/>
      <c r="B179" s="7"/>
      <c r="C179" s="7"/>
      <c r="D179" s="7"/>
      <c r="E179" s="7"/>
      <c r="F179" s="7"/>
    </row>
    <row r="180" spans="1:6" ht="12.75" customHeight="1">
      <c r="A180" s="7"/>
      <c r="B180" s="7"/>
      <c r="C180" s="7"/>
      <c r="D180" s="7"/>
      <c r="E180" s="7"/>
      <c r="F180" s="7"/>
    </row>
    <row r="181" spans="1:6" ht="12.75" customHeight="1">
      <c r="A181" s="7"/>
      <c r="B181" s="7"/>
      <c r="C181" s="7"/>
      <c r="D181" s="7"/>
      <c r="E181" s="7"/>
      <c r="F181" s="7"/>
    </row>
    <row r="182" spans="1:6" ht="12.75" customHeight="1">
      <c r="A182" s="7"/>
      <c r="B182" s="7"/>
      <c r="C182" s="7"/>
      <c r="D182" s="7"/>
      <c r="E182" s="7"/>
      <c r="F182" s="7"/>
    </row>
    <row r="183" spans="1:6" ht="12.75" customHeight="1">
      <c r="A183" s="7"/>
      <c r="B183" s="7"/>
      <c r="C183" s="7"/>
      <c r="D183" s="7"/>
      <c r="E183" s="7"/>
      <c r="F183" s="7"/>
    </row>
    <row r="184" spans="1:6" ht="12.75" customHeight="1">
      <c r="A184" s="7"/>
      <c r="B184" s="7"/>
      <c r="C184" s="7"/>
      <c r="D184" s="7"/>
      <c r="E184" s="7"/>
      <c r="F184" s="7"/>
    </row>
    <row r="185" spans="1:6" ht="12.75" customHeight="1">
      <c r="A185" s="7"/>
      <c r="B185" s="7"/>
      <c r="C185" s="7"/>
      <c r="D185" s="7"/>
      <c r="E185" s="7"/>
      <c r="F185" s="7"/>
    </row>
    <row r="186" spans="1:6" ht="12.75" customHeight="1">
      <c r="A186" s="7"/>
      <c r="B186" s="7"/>
      <c r="C186" s="7"/>
      <c r="D186" s="7"/>
      <c r="E186" s="7"/>
      <c r="F186" s="7"/>
    </row>
    <row r="187" spans="1:6" ht="12.75" customHeight="1">
      <c r="A187" s="7"/>
      <c r="B187" s="7"/>
      <c r="C187" s="7"/>
      <c r="D187" s="7"/>
      <c r="E187" s="7"/>
      <c r="F187" s="7"/>
    </row>
    <row r="188" spans="1:6" ht="12.75" customHeight="1">
      <c r="A188" s="7"/>
      <c r="B188" s="7"/>
      <c r="C188" s="7"/>
      <c r="D188" s="7"/>
      <c r="E188" s="7"/>
      <c r="F188" s="7"/>
    </row>
    <row r="189" spans="1:6" ht="12.75" customHeight="1">
      <c r="A189" s="7"/>
      <c r="B189" s="7"/>
      <c r="C189" s="7"/>
      <c r="D189" s="7"/>
      <c r="E189" s="7"/>
      <c r="F189" s="7"/>
    </row>
    <row r="190" spans="1:6" ht="12.75" customHeight="1">
      <c r="A190" s="7"/>
      <c r="B190" s="7"/>
      <c r="C190" s="7"/>
      <c r="D190" s="7"/>
      <c r="E190" s="7"/>
      <c r="F190" s="7"/>
    </row>
    <row r="191" spans="1:6" ht="12.75" customHeight="1">
      <c r="A191" s="7"/>
      <c r="B191" s="7"/>
      <c r="C191" s="7"/>
      <c r="D191" s="7"/>
      <c r="E191" s="7"/>
      <c r="F191" s="7"/>
    </row>
    <row r="192" spans="1:6" ht="12.75" customHeight="1">
      <c r="A192" s="7"/>
      <c r="B192" s="7"/>
      <c r="C192" s="7"/>
      <c r="D192" s="7"/>
      <c r="E192" s="7"/>
      <c r="F192" s="7"/>
    </row>
    <row r="193" spans="1:6" ht="12.75" customHeight="1">
      <c r="A193" s="7"/>
      <c r="B193" s="7"/>
      <c r="C193" s="7"/>
      <c r="D193" s="7"/>
      <c r="E193" s="7"/>
      <c r="F193" s="7"/>
    </row>
    <row r="194" spans="1:6" ht="12.75" customHeight="1">
      <c r="A194" s="7"/>
      <c r="B194" s="7"/>
      <c r="C194" s="7"/>
      <c r="D194" s="7"/>
      <c r="E194" s="7"/>
      <c r="F194" s="7"/>
    </row>
    <row r="195" spans="1:6" ht="12.75" customHeight="1">
      <c r="A195" s="7"/>
      <c r="B195" s="7"/>
      <c r="C195" s="7"/>
      <c r="D195" s="7"/>
      <c r="E195" s="7"/>
      <c r="F195" s="7"/>
    </row>
    <row r="196" spans="1:6" ht="12.75" customHeight="1">
      <c r="A196" s="7"/>
      <c r="B196" s="7"/>
      <c r="C196" s="7"/>
      <c r="D196" s="7"/>
      <c r="E196" s="7"/>
      <c r="F196" s="7"/>
    </row>
    <row r="197" spans="1:6" ht="12.75" customHeight="1">
      <c r="A197" s="7"/>
      <c r="B197" s="7"/>
      <c r="C197" s="7"/>
      <c r="D197" s="7"/>
      <c r="E197" s="7"/>
      <c r="F197" s="7"/>
    </row>
    <row r="198" spans="1:6" ht="12.75" customHeight="1">
      <c r="A198" s="7"/>
      <c r="B198" s="7"/>
      <c r="C198" s="7"/>
      <c r="D198" s="7"/>
      <c r="E198" s="7"/>
      <c r="F198" s="7"/>
    </row>
    <row r="199" spans="1:6" ht="12.75" customHeight="1">
      <c r="A199" s="7"/>
      <c r="B199" s="7"/>
      <c r="C199" s="7"/>
      <c r="D199" s="7"/>
      <c r="E199" s="7"/>
      <c r="F199" s="7"/>
    </row>
    <row r="200" spans="1:6" ht="12.75" customHeight="1">
      <c r="A200" s="7"/>
      <c r="B200" s="7"/>
      <c r="C200" s="7"/>
      <c r="D200" s="7"/>
      <c r="E200" s="7"/>
      <c r="F200" s="7"/>
    </row>
    <row r="201" spans="1:6" ht="12.75" customHeight="1">
      <c r="A201" s="7"/>
      <c r="B201" s="7"/>
      <c r="C201" s="7"/>
      <c r="D201" s="7"/>
      <c r="E201" s="7"/>
      <c r="F201" s="7"/>
    </row>
    <row r="202" spans="1:6" ht="12.75" customHeight="1">
      <c r="A202" s="7"/>
      <c r="B202" s="7"/>
      <c r="C202" s="7"/>
      <c r="D202" s="7"/>
      <c r="E202" s="7"/>
      <c r="F202" s="7"/>
    </row>
    <row r="203" spans="1:6" ht="12.75" customHeight="1">
      <c r="A203" s="7"/>
      <c r="B203" s="7"/>
      <c r="C203" s="7"/>
      <c r="D203" s="7"/>
      <c r="E203" s="7"/>
      <c r="F203" s="7"/>
    </row>
    <row r="204" spans="1:6" ht="12.75" customHeight="1">
      <c r="A204" s="7"/>
      <c r="B204" s="7"/>
      <c r="C204" s="7"/>
      <c r="D204" s="7"/>
      <c r="E204" s="7"/>
      <c r="F204" s="7"/>
    </row>
    <row r="205" spans="1:6" ht="12.75" customHeight="1">
      <c r="A205" s="7"/>
      <c r="B205" s="7"/>
      <c r="C205" s="7"/>
      <c r="D205" s="7"/>
      <c r="E205" s="7"/>
      <c r="F205" s="7"/>
    </row>
    <row r="206" spans="1:6" ht="12.75" customHeight="1">
      <c r="A206" s="7"/>
      <c r="B206" s="7"/>
      <c r="C206" s="7"/>
      <c r="D206" s="7"/>
      <c r="E206" s="7"/>
      <c r="F206" s="7"/>
    </row>
    <row r="207" spans="1:6" ht="12.75" customHeight="1">
      <c r="A207" s="7"/>
      <c r="B207" s="7"/>
      <c r="C207" s="7"/>
      <c r="D207" s="7"/>
      <c r="E207" s="7"/>
      <c r="F207" s="7"/>
    </row>
    <row r="208" spans="1:6" ht="12.75" customHeight="1">
      <c r="A208" s="7"/>
      <c r="B208" s="7"/>
      <c r="C208" s="7"/>
      <c r="D208" s="7"/>
      <c r="E208" s="7"/>
      <c r="F208" s="7"/>
    </row>
    <row r="209" spans="1:6" ht="12.75" customHeight="1">
      <c r="A209" s="7"/>
      <c r="B209" s="7"/>
      <c r="C209" s="7"/>
      <c r="D209" s="7"/>
      <c r="E209" s="7"/>
      <c r="F209" s="7"/>
    </row>
    <row r="210" spans="1:6" ht="12.75" customHeight="1">
      <c r="A210" s="7"/>
      <c r="B210" s="7"/>
      <c r="C210" s="7"/>
      <c r="D210" s="7"/>
      <c r="E210" s="7"/>
      <c r="F210" s="7"/>
    </row>
    <row r="211" spans="1:6" ht="12.75" customHeight="1">
      <c r="A211" s="7"/>
      <c r="B211" s="7"/>
      <c r="C211" s="7"/>
      <c r="D211" s="7"/>
      <c r="E211" s="7"/>
      <c r="F211" s="7"/>
    </row>
    <row r="212" spans="1:6" ht="12.75" customHeight="1">
      <c r="A212" s="7"/>
      <c r="B212" s="7"/>
      <c r="C212" s="7"/>
      <c r="D212" s="7"/>
      <c r="E212" s="7"/>
      <c r="F212" s="7"/>
    </row>
    <row r="213" spans="1:6" ht="12.75" customHeight="1">
      <c r="A213" s="7"/>
      <c r="B213" s="7"/>
      <c r="C213" s="7"/>
      <c r="D213" s="7"/>
      <c r="E213" s="7"/>
      <c r="F213" s="7"/>
    </row>
    <row r="214" spans="1:6" ht="12.75" customHeight="1">
      <c r="A214" s="7"/>
      <c r="B214" s="7"/>
      <c r="C214" s="7"/>
      <c r="D214" s="7"/>
      <c r="E214" s="7"/>
      <c r="F214" s="7"/>
    </row>
    <row r="215" spans="1:6" ht="12.75" customHeight="1">
      <c r="A215" s="7"/>
      <c r="B215" s="7"/>
      <c r="C215" s="7"/>
      <c r="D215" s="7"/>
      <c r="E215" s="7"/>
      <c r="F215" s="7"/>
    </row>
    <row r="216" spans="1:6" ht="12.75" customHeight="1">
      <c r="A216" s="7"/>
      <c r="B216" s="7"/>
      <c r="C216" s="7"/>
      <c r="D216" s="7"/>
      <c r="E216" s="7"/>
      <c r="F216" s="7"/>
    </row>
    <row r="217" spans="1:6" ht="12.75" customHeight="1">
      <c r="A217" s="7"/>
      <c r="B217" s="7"/>
      <c r="C217" s="7"/>
      <c r="D217" s="7"/>
      <c r="E217" s="7"/>
      <c r="F217" s="7"/>
    </row>
    <row r="218" spans="1:6" ht="12.75" customHeight="1">
      <c r="A218" s="7"/>
      <c r="B218" s="7"/>
      <c r="C218" s="7"/>
      <c r="D218" s="7"/>
      <c r="E218" s="7"/>
      <c r="F218" s="7"/>
    </row>
    <row r="219" spans="1:6" ht="12.75" customHeight="1">
      <c r="A219" s="7"/>
      <c r="B219" s="7"/>
      <c r="C219" s="7"/>
      <c r="D219" s="7"/>
      <c r="E219" s="7"/>
      <c r="F219" s="7"/>
    </row>
    <row r="220" spans="1:6" ht="12.75" customHeight="1">
      <c r="A220" s="7"/>
      <c r="B220" s="7"/>
      <c r="C220" s="7"/>
      <c r="D220" s="7"/>
      <c r="E220" s="7"/>
      <c r="F220" s="7"/>
    </row>
    <row r="221" spans="1:6" ht="12.75" customHeight="1">
      <c r="A221" s="7"/>
      <c r="B221" s="7"/>
      <c r="C221" s="7"/>
      <c r="D221" s="7"/>
      <c r="E221" s="7"/>
      <c r="F221" s="7"/>
    </row>
    <row r="222" spans="1:6" ht="12.75" customHeight="1">
      <c r="A222" s="7"/>
      <c r="B222" s="7"/>
      <c r="C222" s="7"/>
      <c r="D222" s="7"/>
      <c r="E222" s="7"/>
      <c r="F222" s="7"/>
    </row>
    <row r="223" spans="1:6" ht="12.75" customHeight="1">
      <c r="A223" s="7"/>
      <c r="B223" s="7"/>
      <c r="C223" s="7"/>
      <c r="D223" s="7"/>
      <c r="E223" s="7"/>
      <c r="F223" s="7"/>
    </row>
    <row r="224" spans="1:6" ht="12.75" customHeight="1">
      <c r="A224" s="7"/>
      <c r="B224" s="7"/>
      <c r="C224" s="7"/>
      <c r="D224" s="7"/>
      <c r="E224" s="7"/>
      <c r="F224" s="7"/>
    </row>
    <row r="225" spans="1:6" ht="12.75" customHeight="1">
      <c r="A225" s="7"/>
      <c r="B225" s="7"/>
      <c r="C225" s="7"/>
      <c r="D225" s="7"/>
      <c r="E225" s="7"/>
      <c r="F225" s="7"/>
    </row>
    <row r="226" spans="1:6" ht="12.75" customHeight="1">
      <c r="A226" s="7"/>
      <c r="B226" s="7"/>
      <c r="C226" s="7"/>
      <c r="D226" s="7"/>
      <c r="E226" s="7"/>
      <c r="F226" s="7"/>
    </row>
    <row r="227" spans="1:6" ht="12.75" customHeight="1">
      <c r="A227" s="7"/>
      <c r="B227" s="7"/>
      <c r="C227" s="7"/>
      <c r="D227" s="7"/>
      <c r="E227" s="7"/>
      <c r="F227" s="7"/>
    </row>
    <row r="228" spans="1:6" ht="12.75" customHeight="1">
      <c r="A228" s="7"/>
      <c r="B228" s="7"/>
      <c r="C228" s="7"/>
      <c r="D228" s="7"/>
      <c r="E228" s="7"/>
      <c r="F228" s="7"/>
    </row>
    <row r="229" spans="1:6" ht="12.75" customHeight="1">
      <c r="A229" s="7"/>
      <c r="B229" s="7"/>
      <c r="C229" s="7"/>
      <c r="D229" s="7"/>
      <c r="E229" s="7"/>
      <c r="F229" s="7"/>
    </row>
    <row r="230" spans="1:6" ht="12.75" customHeight="1">
      <c r="A230" s="7"/>
      <c r="B230" s="7"/>
      <c r="C230" s="7"/>
      <c r="D230" s="7"/>
      <c r="E230" s="7"/>
      <c r="F230" s="7"/>
    </row>
    <row r="231" spans="1:6" ht="12.75" customHeight="1">
      <c r="A231" s="7"/>
      <c r="B231" s="7"/>
      <c r="C231" s="7"/>
      <c r="D231" s="7"/>
      <c r="E231" s="7"/>
      <c r="F231" s="7"/>
    </row>
    <row r="232" spans="1:6" ht="12.75" customHeight="1">
      <c r="A232" s="7"/>
      <c r="B232" s="7"/>
      <c r="C232" s="7"/>
      <c r="D232" s="7"/>
      <c r="E232" s="7"/>
      <c r="F232" s="7"/>
    </row>
    <row r="233" spans="1:6" ht="12.75" customHeight="1">
      <c r="A233" s="7"/>
      <c r="B233" s="7"/>
      <c r="C233" s="7"/>
      <c r="D233" s="7"/>
      <c r="E233" s="7"/>
      <c r="F233" s="7"/>
    </row>
    <row r="234" spans="1:6" ht="12.75" customHeight="1">
      <c r="A234" s="7"/>
      <c r="B234" s="7"/>
      <c r="C234" s="7"/>
      <c r="D234" s="7"/>
      <c r="E234" s="7"/>
      <c r="F234" s="7"/>
    </row>
    <row r="235" spans="1:6" ht="12.75" customHeight="1">
      <c r="A235" s="7"/>
      <c r="B235" s="7"/>
      <c r="C235" s="7"/>
      <c r="D235" s="7"/>
      <c r="E235" s="7"/>
      <c r="F235" s="7"/>
    </row>
    <row r="236" spans="1:6" ht="12.75" customHeight="1">
      <c r="A236" s="7"/>
      <c r="B236" s="7"/>
      <c r="C236" s="7"/>
      <c r="D236" s="7"/>
      <c r="E236" s="7"/>
      <c r="F236" s="7"/>
    </row>
    <row r="237" spans="1:6" ht="12.75" customHeight="1">
      <c r="A237" s="7"/>
      <c r="B237" s="7"/>
      <c r="C237" s="7"/>
      <c r="D237" s="7"/>
      <c r="E237" s="7"/>
      <c r="F237" s="7"/>
    </row>
    <row r="238" spans="1:6" ht="12.75" customHeight="1">
      <c r="A238" s="7"/>
      <c r="B238" s="7"/>
      <c r="C238" s="7"/>
      <c r="D238" s="7"/>
      <c r="E238" s="7"/>
      <c r="F238" s="7"/>
    </row>
    <row r="239" spans="1:6" ht="12.75" customHeight="1">
      <c r="A239" s="7"/>
      <c r="B239" s="7"/>
      <c r="C239" s="7"/>
      <c r="D239" s="7"/>
      <c r="E239" s="7"/>
      <c r="F239" s="7"/>
    </row>
    <row r="240" spans="1:6" ht="12.75" customHeight="1">
      <c r="A240" s="7"/>
      <c r="B240" s="7"/>
      <c r="C240" s="7"/>
      <c r="D240" s="7"/>
      <c r="E240" s="7"/>
      <c r="F240" s="7"/>
    </row>
    <row r="241" spans="1:6" ht="12.75" customHeight="1">
      <c r="A241" s="7"/>
      <c r="B241" s="7"/>
      <c r="C241" s="7"/>
      <c r="D241" s="7"/>
      <c r="E241" s="7"/>
      <c r="F241" s="7"/>
    </row>
    <row r="242" spans="1:6" ht="12.75" customHeight="1">
      <c r="A242" s="7"/>
      <c r="B242" s="7"/>
      <c r="C242" s="7"/>
      <c r="D242" s="7"/>
      <c r="E242" s="7"/>
      <c r="F242" s="7"/>
    </row>
    <row r="243" spans="1:6" ht="12.75" customHeight="1">
      <c r="A243" s="7"/>
      <c r="B243" s="7"/>
      <c r="C243" s="7"/>
      <c r="D243" s="7"/>
      <c r="E243" s="7"/>
      <c r="F243" s="7"/>
    </row>
    <row r="244" spans="1:6" ht="12.75" customHeight="1">
      <c r="A244" s="7"/>
      <c r="B244" s="7"/>
      <c r="C244" s="7"/>
      <c r="D244" s="7"/>
      <c r="E244" s="7"/>
      <c r="F244" s="7"/>
    </row>
    <row r="245" spans="1:6" ht="12.75" customHeight="1">
      <c r="A245" s="7"/>
      <c r="B245" s="7"/>
      <c r="C245" s="7"/>
      <c r="D245" s="7"/>
      <c r="E245" s="7"/>
      <c r="F245" s="7"/>
    </row>
    <row r="246" spans="1:6" ht="12.75" customHeight="1">
      <c r="A246" s="7"/>
      <c r="B246" s="7"/>
      <c r="C246" s="7"/>
      <c r="D246" s="7"/>
      <c r="E246" s="7"/>
      <c r="F246" s="7"/>
    </row>
    <row r="247" spans="1:6" ht="12.75" customHeight="1">
      <c r="A247" s="7"/>
      <c r="B247" s="7"/>
      <c r="C247" s="7"/>
      <c r="D247" s="7"/>
      <c r="E247" s="7"/>
      <c r="F247" s="7"/>
    </row>
    <row r="248" spans="1:6" ht="12.75" customHeight="1">
      <c r="A248" s="7"/>
      <c r="B248" s="7"/>
      <c r="C248" s="7"/>
      <c r="D248" s="7"/>
      <c r="E248" s="7"/>
      <c r="F248" s="7"/>
    </row>
    <row r="249" spans="1:6" ht="12.75" customHeight="1">
      <c r="A249" s="7"/>
      <c r="B249" s="7"/>
      <c r="C249" s="7"/>
      <c r="D249" s="7"/>
      <c r="E249" s="7"/>
      <c r="F249" s="7"/>
    </row>
    <row r="250" spans="1:6" ht="12.75" customHeight="1">
      <c r="A250" s="7"/>
      <c r="B250" s="7"/>
      <c r="C250" s="7"/>
      <c r="D250" s="7"/>
      <c r="E250" s="7"/>
      <c r="F250" s="7"/>
    </row>
    <row r="251" spans="1:6" ht="12.75" customHeight="1">
      <c r="A251" s="7"/>
      <c r="B251" s="7"/>
      <c r="C251" s="7"/>
      <c r="D251" s="7"/>
      <c r="E251" s="7"/>
      <c r="F251" s="7"/>
    </row>
    <row r="252" spans="1:6" ht="12.75" customHeight="1">
      <c r="A252" s="7"/>
      <c r="B252" s="7"/>
      <c r="C252" s="7"/>
      <c r="D252" s="7"/>
      <c r="E252" s="7"/>
      <c r="F252" s="7"/>
    </row>
    <row r="253" spans="1:6" ht="12.75" customHeight="1">
      <c r="A253" s="7"/>
      <c r="B253" s="7"/>
      <c r="C253" s="7"/>
      <c r="D253" s="7"/>
      <c r="E253" s="7"/>
      <c r="F253" s="7"/>
    </row>
    <row r="254" spans="1:6" ht="12.75" customHeight="1">
      <c r="A254" s="7"/>
      <c r="B254" s="7"/>
      <c r="C254" s="7"/>
      <c r="D254" s="7"/>
      <c r="E254" s="7"/>
      <c r="F254" s="7"/>
    </row>
    <row r="255" spans="1:6" ht="12.75" customHeight="1">
      <c r="A255" s="7"/>
      <c r="B255" s="7"/>
      <c r="C255" s="7"/>
      <c r="D255" s="7"/>
      <c r="E255" s="7"/>
      <c r="F255" s="7"/>
    </row>
    <row r="256" spans="1:6" ht="12.75" customHeight="1">
      <c r="A256" s="7"/>
      <c r="B256" s="7"/>
      <c r="C256" s="7"/>
      <c r="D256" s="7"/>
      <c r="E256" s="7"/>
      <c r="F256" s="7"/>
    </row>
    <row r="257" spans="1:6" ht="12.75" customHeight="1">
      <c r="A257" s="7"/>
      <c r="B257" s="7"/>
      <c r="C257" s="7"/>
      <c r="D257" s="7"/>
      <c r="E257" s="7"/>
      <c r="F257" s="7"/>
    </row>
    <row r="258" spans="1:6" ht="12.75" customHeight="1">
      <c r="A258" s="7"/>
      <c r="B258" s="7"/>
      <c r="C258" s="7"/>
      <c r="D258" s="7"/>
      <c r="E258" s="7"/>
      <c r="F258" s="7"/>
    </row>
    <row r="259" spans="1:6" ht="12.75" customHeight="1">
      <c r="A259" s="7"/>
      <c r="B259" s="7"/>
      <c r="C259" s="7"/>
      <c r="D259" s="7"/>
      <c r="E259" s="7"/>
      <c r="F259" s="7"/>
    </row>
    <row r="260" spans="1:6" ht="12.75" customHeight="1">
      <c r="A260" s="7"/>
      <c r="B260" s="7"/>
      <c r="C260" s="7"/>
      <c r="D260" s="7"/>
      <c r="E260" s="7"/>
      <c r="F260" s="7"/>
    </row>
    <row r="261" spans="1:6" ht="12.75" customHeight="1">
      <c r="A261" s="7"/>
      <c r="B261" s="7"/>
      <c r="C261" s="7"/>
      <c r="D261" s="7"/>
      <c r="E261" s="7"/>
      <c r="F261" s="7"/>
    </row>
    <row r="262" spans="1:6" ht="12.75" customHeight="1">
      <c r="A262" s="7"/>
      <c r="B262" s="7"/>
      <c r="C262" s="7"/>
      <c r="D262" s="7"/>
      <c r="E262" s="7"/>
      <c r="F262" s="7"/>
    </row>
    <row r="263" spans="1:6" ht="12.75" customHeight="1">
      <c r="A263" s="7"/>
      <c r="B263" s="7"/>
      <c r="C263" s="7"/>
      <c r="D263" s="7"/>
      <c r="E263" s="7"/>
      <c r="F263" s="7"/>
    </row>
    <row r="264" spans="1:6" ht="12.75" customHeight="1">
      <c r="A264" s="7"/>
      <c r="B264" s="7"/>
      <c r="C264" s="7"/>
      <c r="D264" s="7"/>
      <c r="E264" s="7"/>
      <c r="F264" s="7"/>
    </row>
    <row r="265" spans="1:6" ht="12.75" customHeight="1">
      <c r="A265" s="7"/>
      <c r="B265" s="7"/>
      <c r="C265" s="7"/>
      <c r="D265" s="7"/>
      <c r="E265" s="7"/>
      <c r="F265" s="7"/>
    </row>
    <row r="266" spans="1:6" ht="12.75" customHeight="1">
      <c r="A266" s="7"/>
      <c r="B266" s="7"/>
      <c r="C266" s="7"/>
      <c r="D266" s="7"/>
      <c r="E266" s="7"/>
      <c r="F266" s="7"/>
    </row>
    <row r="267" spans="1:6" ht="12.75" customHeight="1">
      <c r="A267" s="7"/>
      <c r="B267" s="7"/>
      <c r="C267" s="7"/>
      <c r="D267" s="7"/>
      <c r="E267" s="7"/>
      <c r="F267" s="7"/>
    </row>
    <row r="268" spans="1:6" ht="12.75" customHeight="1">
      <c r="A268" s="7"/>
      <c r="B268" s="7"/>
      <c r="C268" s="7"/>
      <c r="D268" s="7"/>
      <c r="E268" s="7"/>
      <c r="F268" s="7"/>
    </row>
    <row r="269" spans="1:6" ht="12.75" customHeight="1">
      <c r="A269" s="7"/>
      <c r="B269" s="7"/>
      <c r="C269" s="7"/>
      <c r="D269" s="7"/>
      <c r="E269" s="7"/>
      <c r="F269" s="7"/>
    </row>
    <row r="270" spans="1:6" ht="12.75" customHeight="1">
      <c r="A270" s="7"/>
      <c r="B270" s="7"/>
      <c r="C270" s="7"/>
      <c r="D270" s="7"/>
      <c r="E270" s="7"/>
      <c r="F270" s="7"/>
    </row>
    <row r="271" spans="1:6" ht="12.75" customHeight="1">
      <c r="A271" s="7"/>
      <c r="B271" s="7"/>
      <c r="C271" s="7"/>
      <c r="D271" s="7"/>
      <c r="E271" s="7"/>
      <c r="F271" s="7"/>
    </row>
    <row r="272" spans="1:6" ht="12.75" customHeight="1">
      <c r="A272" s="7"/>
      <c r="B272" s="7"/>
      <c r="C272" s="7"/>
      <c r="D272" s="7"/>
      <c r="E272" s="7"/>
      <c r="F272" s="7"/>
    </row>
    <row r="273" spans="1:6" ht="12.75" customHeight="1">
      <c r="A273" s="7"/>
      <c r="B273" s="7"/>
      <c r="C273" s="7"/>
      <c r="D273" s="7"/>
      <c r="E273" s="7"/>
      <c r="F273" s="7"/>
    </row>
    <row r="274" spans="1:6" ht="12.75" customHeight="1">
      <c r="A274" s="7"/>
      <c r="B274" s="7"/>
      <c r="C274" s="7"/>
      <c r="D274" s="7"/>
      <c r="E274" s="7"/>
      <c r="F274" s="7"/>
    </row>
    <row r="275" spans="1:6" ht="12.75" customHeight="1">
      <c r="A275" s="7"/>
      <c r="B275" s="7"/>
      <c r="C275" s="7"/>
      <c r="D275" s="7"/>
      <c r="E275" s="7"/>
      <c r="F275" s="7"/>
    </row>
    <row r="276" spans="1:6" ht="12.75" customHeight="1">
      <c r="A276" s="7"/>
      <c r="B276" s="7"/>
      <c r="C276" s="7"/>
      <c r="D276" s="7"/>
      <c r="E276" s="7"/>
      <c r="F276" s="7"/>
    </row>
    <row r="277" spans="1:6" ht="12.75" customHeight="1">
      <c r="A277" s="7"/>
      <c r="B277" s="7"/>
      <c r="C277" s="7"/>
      <c r="D277" s="7"/>
      <c r="E277" s="7"/>
      <c r="F277" s="7"/>
    </row>
    <row r="278" spans="1:6" ht="12.75" customHeight="1">
      <c r="A278" s="7"/>
      <c r="B278" s="7"/>
      <c r="C278" s="7"/>
      <c r="D278" s="7"/>
      <c r="E278" s="7"/>
      <c r="F278" s="7"/>
    </row>
    <row r="279" spans="1:6" ht="12.75" customHeight="1">
      <c r="A279" s="7"/>
      <c r="B279" s="7"/>
      <c r="C279" s="7"/>
      <c r="D279" s="7"/>
      <c r="E279" s="7"/>
      <c r="F279" s="7"/>
    </row>
    <row r="280" spans="1:6" ht="12.75" customHeight="1">
      <c r="A280" s="7"/>
      <c r="B280" s="7"/>
      <c r="C280" s="7"/>
      <c r="D280" s="7"/>
      <c r="E280" s="7"/>
      <c r="F280" s="7"/>
    </row>
    <row r="281" spans="1:6" ht="12.75" customHeight="1">
      <c r="A281" s="7"/>
      <c r="B281" s="7"/>
      <c r="C281" s="7"/>
      <c r="D281" s="7"/>
      <c r="E281" s="7"/>
      <c r="F281" s="7"/>
    </row>
    <row r="282" spans="1:6" ht="12.75" customHeight="1">
      <c r="A282" s="7"/>
      <c r="B282" s="7"/>
      <c r="C282" s="7"/>
      <c r="D282" s="7"/>
      <c r="E282" s="7"/>
      <c r="F282" s="7"/>
    </row>
    <row r="283" spans="1:6" ht="12.75" customHeight="1">
      <c r="A283" s="7"/>
      <c r="B283" s="7"/>
      <c r="C283" s="7"/>
      <c r="D283" s="7"/>
      <c r="E283" s="7"/>
      <c r="F283" s="7"/>
    </row>
    <row r="284" spans="1:6" ht="12.75" customHeight="1">
      <c r="A284" s="7"/>
      <c r="B284" s="7"/>
      <c r="C284" s="7"/>
      <c r="D284" s="7"/>
      <c r="E284" s="7"/>
      <c r="F284" s="7"/>
    </row>
    <row r="285" spans="1:6" ht="12.75" customHeight="1">
      <c r="A285" s="7"/>
      <c r="B285" s="7"/>
      <c r="C285" s="7"/>
      <c r="D285" s="7"/>
      <c r="E285" s="7"/>
      <c r="F285" s="7"/>
    </row>
    <row r="286" spans="1:6" ht="12.75" customHeight="1">
      <c r="A286" s="7"/>
      <c r="B286" s="7"/>
      <c r="C286" s="7"/>
      <c r="D286" s="7"/>
      <c r="E286" s="7"/>
      <c r="F286" s="7"/>
    </row>
    <row r="287" spans="1:6" ht="12.75" customHeight="1">
      <c r="A287" s="7"/>
      <c r="B287" s="7"/>
      <c r="C287" s="7"/>
      <c r="D287" s="7"/>
      <c r="E287" s="7"/>
      <c r="F287" s="7"/>
    </row>
    <row r="288" spans="1:6" ht="12.75" customHeight="1">
      <c r="A288" s="7"/>
      <c r="B288" s="7"/>
      <c r="C288" s="7"/>
      <c r="D288" s="7"/>
      <c r="E288" s="7"/>
      <c r="F288" s="7"/>
    </row>
    <row r="289" spans="1:6" ht="12.75" customHeight="1">
      <c r="A289" s="7"/>
      <c r="B289" s="7"/>
      <c r="C289" s="7"/>
      <c r="D289" s="7"/>
      <c r="E289" s="7"/>
      <c r="F289" s="7"/>
    </row>
    <row r="290" spans="1:6" ht="12.75" customHeight="1">
      <c r="A290" s="7"/>
      <c r="B290" s="7"/>
      <c r="C290" s="7"/>
      <c r="D290" s="7"/>
      <c r="E290" s="7"/>
      <c r="F290" s="7"/>
    </row>
    <row r="291" spans="1:6" ht="12.75" customHeight="1">
      <c r="A291" s="7"/>
      <c r="B291" s="7"/>
      <c r="C291" s="7"/>
      <c r="D291" s="7"/>
      <c r="E291" s="7"/>
      <c r="F291" s="7"/>
    </row>
    <row r="292" spans="1:6" ht="12.75" customHeight="1">
      <c r="A292" s="7"/>
      <c r="B292" s="7"/>
      <c r="C292" s="7"/>
      <c r="D292" s="7"/>
      <c r="E292" s="7"/>
      <c r="F292" s="7"/>
    </row>
    <row r="293" spans="1:6" ht="12.75" customHeight="1">
      <c r="A293" s="7"/>
      <c r="B293" s="7"/>
      <c r="C293" s="7"/>
      <c r="D293" s="7"/>
      <c r="E293" s="7"/>
      <c r="F293" s="7"/>
    </row>
    <row r="294" spans="1:6" ht="12.75" customHeight="1">
      <c r="A294" s="7"/>
      <c r="B294" s="7"/>
      <c r="C294" s="7"/>
      <c r="D294" s="7"/>
      <c r="E294" s="7"/>
      <c r="F294" s="7"/>
    </row>
    <row r="295" spans="1:6" ht="12.75" customHeight="1">
      <c r="A295" s="7"/>
      <c r="B295" s="7"/>
      <c r="C295" s="7"/>
      <c r="D295" s="7"/>
      <c r="E295" s="7"/>
      <c r="F295" s="7"/>
    </row>
    <row r="296" spans="1:6" ht="12.75" customHeight="1">
      <c r="A296" s="7"/>
      <c r="B296" s="7"/>
      <c r="C296" s="7"/>
      <c r="D296" s="7"/>
      <c r="E296" s="7"/>
      <c r="F296" s="7"/>
    </row>
    <row r="297" spans="1:6" ht="12.75" customHeight="1">
      <c r="A297" s="7"/>
      <c r="B297" s="7"/>
      <c r="C297" s="7"/>
      <c r="D297" s="7"/>
      <c r="E297" s="7"/>
      <c r="F297" s="7"/>
    </row>
    <row r="298" spans="1:6" ht="12.75" customHeight="1">
      <c r="A298" s="7"/>
      <c r="B298" s="7"/>
      <c r="C298" s="7"/>
      <c r="D298" s="7"/>
      <c r="E298" s="7"/>
      <c r="F298" s="7"/>
    </row>
    <row r="299" spans="1:6" ht="12.75" customHeight="1">
      <c r="A299" s="7"/>
      <c r="B299" s="7"/>
      <c r="C299" s="7"/>
      <c r="D299" s="7"/>
      <c r="E299" s="7"/>
      <c r="F299" s="7"/>
    </row>
    <row r="300" spans="1:6" ht="12.75" customHeight="1">
      <c r="A300" s="7"/>
      <c r="B300" s="7"/>
      <c r="C300" s="7"/>
      <c r="D300" s="7"/>
      <c r="E300" s="7"/>
      <c r="F300" s="7"/>
    </row>
    <row r="301" spans="1:6" ht="12.75" customHeight="1">
      <c r="A301" s="7"/>
      <c r="B301" s="7"/>
      <c r="C301" s="7"/>
      <c r="D301" s="7"/>
      <c r="E301" s="7"/>
      <c r="F301" s="7"/>
    </row>
    <row r="302" spans="1:6" ht="12.75" customHeight="1">
      <c r="A302" s="7"/>
      <c r="B302" s="7"/>
      <c r="C302" s="7"/>
      <c r="D302" s="7"/>
      <c r="E302" s="7"/>
      <c r="F302" s="7"/>
    </row>
    <row r="303" spans="1:6" ht="12.75" customHeight="1">
      <c r="A303" s="7"/>
      <c r="B303" s="7"/>
      <c r="C303" s="7"/>
      <c r="D303" s="7"/>
      <c r="E303" s="7"/>
      <c r="F303" s="7"/>
    </row>
    <row r="304" spans="1:6" ht="12.75" customHeight="1">
      <c r="A304" s="7"/>
      <c r="B304" s="7"/>
      <c r="C304" s="7"/>
      <c r="D304" s="7"/>
      <c r="E304" s="7"/>
      <c r="F304" s="7"/>
    </row>
    <row r="305" spans="1:6" ht="12.75" customHeight="1">
      <c r="A305" s="7"/>
      <c r="B305" s="7"/>
      <c r="C305" s="7"/>
      <c r="D305" s="7"/>
      <c r="E305" s="7"/>
      <c r="F305" s="7"/>
    </row>
    <row r="306" spans="1:6" ht="12.75" customHeight="1">
      <c r="A306" s="7"/>
      <c r="B306" s="7"/>
      <c r="C306" s="7"/>
      <c r="D306" s="7"/>
      <c r="E306" s="7"/>
      <c r="F306" s="7"/>
    </row>
    <row r="307" spans="1:6" ht="12.75" customHeight="1">
      <c r="A307" s="7"/>
      <c r="B307" s="7"/>
      <c r="C307" s="7"/>
      <c r="D307" s="7"/>
      <c r="E307" s="7"/>
      <c r="F307" s="7"/>
    </row>
    <row r="308" spans="1:6" ht="12.75" customHeight="1">
      <c r="A308" s="7"/>
      <c r="B308" s="7"/>
      <c r="C308" s="7"/>
      <c r="D308" s="7"/>
      <c r="E308" s="7"/>
      <c r="F308" s="7"/>
    </row>
    <row r="309" spans="1:6" ht="12.75" customHeight="1">
      <c r="A309" s="7"/>
      <c r="B309" s="7"/>
      <c r="C309" s="7"/>
      <c r="D309" s="7"/>
      <c r="E309" s="7"/>
      <c r="F309" s="7"/>
    </row>
    <row r="310" spans="1:6" ht="12.75" customHeight="1">
      <c r="A310" s="7"/>
      <c r="B310" s="7"/>
      <c r="C310" s="7"/>
      <c r="D310" s="7"/>
      <c r="E310" s="7"/>
      <c r="F310" s="7"/>
    </row>
    <row r="311" spans="1:6" ht="12.75" customHeight="1">
      <c r="A311" s="7"/>
      <c r="B311" s="7"/>
      <c r="C311" s="7"/>
      <c r="D311" s="7"/>
      <c r="E311" s="7"/>
      <c r="F311" s="7"/>
    </row>
    <row r="312" spans="1:6" ht="12.75" customHeight="1">
      <c r="A312" s="7"/>
      <c r="B312" s="7"/>
      <c r="C312" s="7"/>
      <c r="D312" s="7"/>
      <c r="E312" s="7"/>
      <c r="F312" s="7"/>
    </row>
    <row r="313" spans="1:6" ht="12.75" customHeight="1">
      <c r="A313" s="7"/>
      <c r="B313" s="7"/>
      <c r="C313" s="7"/>
      <c r="D313" s="7"/>
      <c r="E313" s="7"/>
      <c r="F313" s="7"/>
    </row>
    <row r="314" spans="1:6" ht="12.75" customHeight="1">
      <c r="A314" s="7"/>
      <c r="B314" s="7"/>
      <c r="C314" s="7"/>
      <c r="D314" s="7"/>
      <c r="E314" s="7"/>
      <c r="F314" s="7"/>
    </row>
    <row r="315" spans="1:6" ht="12.75" customHeight="1">
      <c r="A315" s="7"/>
      <c r="B315" s="7"/>
      <c r="C315" s="7"/>
      <c r="D315" s="7"/>
      <c r="E315" s="7"/>
      <c r="F315" s="7"/>
    </row>
    <row r="316" spans="1:6" ht="12.75" customHeight="1">
      <c r="A316" s="7"/>
      <c r="B316" s="7"/>
      <c r="C316" s="7"/>
      <c r="D316" s="7"/>
      <c r="E316" s="7"/>
      <c r="F316" s="7"/>
    </row>
    <row r="317" spans="1:6" ht="12.75" customHeight="1">
      <c r="A317" s="7"/>
      <c r="B317" s="7"/>
      <c r="C317" s="7"/>
      <c r="D317" s="7"/>
      <c r="E317" s="7"/>
      <c r="F317" s="7"/>
    </row>
    <row r="318" spans="1:6" ht="12.75" customHeight="1">
      <c r="A318" s="7"/>
      <c r="B318" s="7"/>
      <c r="C318" s="7"/>
      <c r="D318" s="7"/>
      <c r="E318" s="7"/>
      <c r="F318" s="7"/>
    </row>
    <row r="319" spans="1:6" ht="12.75" customHeight="1">
      <c r="A319" s="7"/>
      <c r="B319" s="7"/>
      <c r="C319" s="7"/>
      <c r="D319" s="7"/>
      <c r="E319" s="7"/>
      <c r="F319" s="7"/>
    </row>
    <row r="320" spans="1:6" ht="12.75" customHeight="1">
      <c r="A320" s="7"/>
      <c r="B320" s="7"/>
      <c r="C320" s="7"/>
      <c r="D320" s="7"/>
      <c r="E320" s="7"/>
      <c r="F320" s="7"/>
    </row>
    <row r="321" spans="1:6" ht="12.75" customHeight="1">
      <c r="A321" s="7"/>
      <c r="B321" s="7"/>
      <c r="C321" s="7"/>
      <c r="D321" s="7"/>
      <c r="E321" s="7"/>
      <c r="F321" s="7"/>
    </row>
    <row r="322" spans="1:6" ht="12.75" customHeight="1">
      <c r="A322" s="7"/>
      <c r="B322" s="7"/>
      <c r="C322" s="7"/>
      <c r="D322" s="7"/>
      <c r="E322" s="7"/>
      <c r="F322" s="7"/>
    </row>
    <row r="323" spans="1:6" ht="12.75" customHeight="1">
      <c r="A323" s="7"/>
      <c r="B323" s="7"/>
      <c r="C323" s="7"/>
      <c r="D323" s="7"/>
      <c r="E323" s="7"/>
      <c r="F323" s="7"/>
    </row>
    <row r="324" spans="1:6" ht="12.75" customHeight="1">
      <c r="A324" s="7"/>
      <c r="B324" s="7"/>
      <c r="C324" s="7"/>
      <c r="D324" s="7"/>
      <c r="E324" s="7"/>
      <c r="F324" s="7"/>
    </row>
    <row r="325" spans="1:6" ht="12.75" customHeight="1">
      <c r="A325" s="7"/>
      <c r="B325" s="7"/>
      <c r="C325" s="7"/>
      <c r="D325" s="7"/>
      <c r="E325" s="7"/>
      <c r="F325" s="7"/>
    </row>
    <row r="326" spans="1:6" ht="12.75" customHeight="1">
      <c r="A326" s="7"/>
      <c r="B326" s="7"/>
      <c r="C326" s="7"/>
      <c r="D326" s="7"/>
      <c r="E326" s="7"/>
      <c r="F326" s="7"/>
    </row>
    <row r="327" spans="1:6" ht="12.75" customHeight="1">
      <c r="A327" s="7"/>
      <c r="B327" s="7"/>
      <c r="C327" s="7"/>
      <c r="D327" s="7"/>
      <c r="E327" s="7"/>
      <c r="F327" s="7"/>
    </row>
    <row r="328" spans="1:6" ht="12.75" customHeight="1">
      <c r="A328" s="7"/>
      <c r="B328" s="7"/>
      <c r="C328" s="7"/>
      <c r="D328" s="7"/>
      <c r="E328" s="7"/>
      <c r="F328" s="7"/>
    </row>
    <row r="329" spans="1:6" ht="12.75" customHeight="1">
      <c r="A329" s="7"/>
      <c r="B329" s="7"/>
      <c r="C329" s="7"/>
      <c r="D329" s="7"/>
      <c r="E329" s="7"/>
      <c r="F329" s="7"/>
    </row>
    <row r="330" spans="1:6" ht="12.75" customHeight="1">
      <c r="A330" s="7"/>
      <c r="B330" s="7"/>
      <c r="C330" s="7"/>
      <c r="D330" s="7"/>
      <c r="E330" s="7"/>
      <c r="F330" s="7"/>
    </row>
    <row r="331" spans="1:6" ht="12.75" customHeight="1">
      <c r="A331" s="7"/>
      <c r="B331" s="7"/>
      <c r="C331" s="7"/>
      <c r="D331" s="7"/>
      <c r="E331" s="7"/>
      <c r="F331" s="7"/>
    </row>
    <row r="332" spans="1:6" ht="12.75" customHeight="1">
      <c r="A332" s="7"/>
      <c r="B332" s="7"/>
      <c r="C332" s="7"/>
      <c r="D332" s="7"/>
      <c r="E332" s="7"/>
      <c r="F332" s="7"/>
    </row>
    <row r="333" spans="1:6" ht="12.75" customHeight="1">
      <c r="A333" s="7"/>
      <c r="B333" s="7"/>
      <c r="C333" s="7"/>
      <c r="D333" s="7"/>
      <c r="E333" s="7"/>
      <c r="F333" s="7"/>
    </row>
    <row r="334" spans="1:6" ht="12.75" customHeight="1">
      <c r="A334" s="7"/>
      <c r="B334" s="7"/>
      <c r="C334" s="7"/>
      <c r="D334" s="7"/>
      <c r="E334" s="7"/>
      <c r="F334" s="7"/>
    </row>
    <row r="335" spans="1:6" ht="12.75" customHeight="1">
      <c r="A335" s="7"/>
      <c r="B335" s="7"/>
      <c r="C335" s="7"/>
      <c r="D335" s="7"/>
      <c r="E335" s="7"/>
      <c r="F335" s="7"/>
    </row>
    <row r="336" spans="1:6" ht="12.75" customHeight="1">
      <c r="A336" s="7"/>
      <c r="B336" s="7"/>
      <c r="C336" s="7"/>
      <c r="D336" s="7"/>
      <c r="E336" s="7"/>
      <c r="F336" s="7"/>
    </row>
    <row r="337" spans="1:6" ht="12.75" customHeight="1">
      <c r="A337" s="7"/>
      <c r="B337" s="7"/>
      <c r="C337" s="7"/>
      <c r="D337" s="7"/>
      <c r="E337" s="7"/>
      <c r="F337" s="7"/>
    </row>
    <row r="338" spans="1:6" ht="12.75" customHeight="1">
      <c r="A338" s="7"/>
      <c r="B338" s="7"/>
      <c r="C338" s="7"/>
      <c r="D338" s="7"/>
      <c r="E338" s="7"/>
      <c r="F338" s="7"/>
    </row>
    <row r="339" spans="1:6" ht="12.75" customHeight="1">
      <c r="A339" s="7"/>
      <c r="B339" s="7"/>
      <c r="C339" s="7"/>
      <c r="D339" s="7"/>
      <c r="E339" s="7"/>
      <c r="F339" s="7"/>
    </row>
    <row r="340" spans="1:6" ht="12.75" customHeight="1">
      <c r="A340" s="7"/>
      <c r="B340" s="7"/>
      <c r="C340" s="7"/>
      <c r="D340" s="7"/>
      <c r="E340" s="7"/>
      <c r="F340" s="7"/>
    </row>
    <row r="341" spans="1:6" ht="12.75" customHeight="1">
      <c r="A341" s="7"/>
      <c r="B341" s="7"/>
      <c r="C341" s="7"/>
      <c r="D341" s="7"/>
      <c r="E341" s="7"/>
      <c r="F341" s="7"/>
    </row>
    <row r="342" spans="1:6" ht="12.75" customHeight="1">
      <c r="A342" s="7"/>
      <c r="B342" s="7"/>
      <c r="C342" s="7"/>
      <c r="D342" s="7"/>
      <c r="E342" s="7"/>
      <c r="F342" s="7"/>
    </row>
    <row r="343" spans="1:6" ht="12.75" customHeight="1">
      <c r="A343" s="7"/>
      <c r="B343" s="7"/>
      <c r="C343" s="7"/>
      <c r="D343" s="7"/>
      <c r="E343" s="7"/>
      <c r="F343" s="7"/>
    </row>
    <row r="344" spans="1:6" ht="12.75" customHeight="1">
      <c r="A344" s="7"/>
      <c r="B344" s="7"/>
      <c r="C344" s="7"/>
      <c r="D344" s="7"/>
      <c r="E344" s="7"/>
      <c r="F344" s="7"/>
    </row>
    <row r="345" spans="1:6" ht="12.75" customHeight="1">
      <c r="A345" s="7"/>
      <c r="B345" s="7"/>
      <c r="C345" s="7"/>
      <c r="D345" s="7"/>
      <c r="E345" s="7"/>
      <c r="F345" s="7"/>
    </row>
    <row r="346" spans="1:6" ht="12.75" customHeight="1">
      <c r="A346" s="7"/>
      <c r="B346" s="7"/>
      <c r="C346" s="7"/>
      <c r="D346" s="7"/>
      <c r="E346" s="7"/>
      <c r="F346" s="7"/>
    </row>
    <row r="347" spans="1:6" ht="12.75" customHeight="1">
      <c r="A347" s="7"/>
      <c r="B347" s="7"/>
      <c r="C347" s="7"/>
      <c r="D347" s="7"/>
      <c r="E347" s="7"/>
      <c r="F347" s="7"/>
    </row>
    <row r="348" spans="1:6" ht="12.75" customHeight="1">
      <c r="A348" s="7"/>
      <c r="B348" s="7"/>
      <c r="C348" s="7"/>
      <c r="D348" s="7"/>
      <c r="E348" s="7"/>
      <c r="F348" s="7"/>
    </row>
    <row r="349" spans="1:6" ht="12.75" customHeight="1">
      <c r="A349" s="7"/>
      <c r="B349" s="7"/>
      <c r="C349" s="7"/>
      <c r="D349" s="7"/>
      <c r="E349" s="7"/>
      <c r="F349" s="7"/>
    </row>
    <row r="350" spans="1:6" ht="12.75" customHeight="1">
      <c r="A350" s="7"/>
      <c r="B350" s="7"/>
      <c r="C350" s="7"/>
      <c r="D350" s="7"/>
      <c r="E350" s="7"/>
      <c r="F350" s="7"/>
    </row>
    <row r="351" spans="1:6" ht="12.75" customHeight="1">
      <c r="A351" s="7"/>
      <c r="B351" s="7"/>
      <c r="C351" s="7"/>
      <c r="D351" s="7"/>
      <c r="E351" s="7"/>
      <c r="F351" s="7"/>
    </row>
    <row r="352" spans="1:6" ht="12.75" customHeight="1">
      <c r="A352" s="7"/>
      <c r="B352" s="7"/>
      <c r="C352" s="7"/>
      <c r="D352" s="7"/>
      <c r="E352" s="7"/>
      <c r="F352" s="7"/>
    </row>
    <row r="353" spans="1:6" ht="12.75" customHeight="1">
      <c r="A353" s="7"/>
      <c r="B353" s="7"/>
      <c r="C353" s="7"/>
      <c r="D353" s="7"/>
      <c r="E353" s="7"/>
      <c r="F353" s="7"/>
    </row>
    <row r="354" spans="1:6" ht="12.75" customHeight="1">
      <c r="A354" s="7"/>
      <c r="B354" s="7"/>
      <c r="C354" s="7"/>
      <c r="D354" s="7"/>
      <c r="E354" s="7"/>
      <c r="F354" s="7"/>
    </row>
    <row r="355" spans="1:6" ht="12.75" customHeight="1">
      <c r="A355" s="7"/>
      <c r="B355" s="7"/>
      <c r="C355" s="7"/>
      <c r="D355" s="7"/>
      <c r="E355" s="7"/>
      <c r="F355" s="7"/>
    </row>
    <row r="356" spans="1:6" ht="12.75" customHeight="1">
      <c r="A356" s="7"/>
      <c r="B356" s="7"/>
      <c r="C356" s="7"/>
      <c r="D356" s="7"/>
      <c r="E356" s="7"/>
      <c r="F356" s="7"/>
    </row>
    <row r="357" spans="1:6" ht="12.75" customHeight="1">
      <c r="A357" s="7"/>
      <c r="B357" s="7"/>
      <c r="C357" s="7"/>
      <c r="D357" s="7"/>
      <c r="E357" s="7"/>
      <c r="F357" s="7"/>
    </row>
    <row r="358" spans="1:6" ht="12.75" customHeight="1">
      <c r="A358" s="7"/>
      <c r="B358" s="7"/>
      <c r="C358" s="7"/>
      <c r="D358" s="7"/>
      <c r="E358" s="7"/>
      <c r="F358" s="7"/>
    </row>
    <row r="359" spans="1:6" ht="12.75" customHeight="1">
      <c r="A359" s="7"/>
      <c r="B359" s="7"/>
      <c r="C359" s="7"/>
      <c r="D359" s="7"/>
      <c r="E359" s="7"/>
      <c r="F359" s="7"/>
    </row>
    <row r="360" spans="1:6" ht="12.75" customHeight="1">
      <c r="A360" s="7"/>
      <c r="B360" s="7"/>
      <c r="C360" s="7"/>
      <c r="D360" s="7"/>
      <c r="E360" s="7"/>
      <c r="F360" s="7"/>
    </row>
    <row r="361" spans="1:6" ht="12.75" customHeight="1">
      <c r="A361" s="7"/>
      <c r="B361" s="7"/>
      <c r="C361" s="7"/>
      <c r="D361" s="7"/>
      <c r="E361" s="7"/>
      <c r="F361" s="7"/>
    </row>
    <row r="362" spans="1:6" ht="12.75" customHeight="1">
      <c r="A362" s="7"/>
      <c r="B362" s="7"/>
      <c r="C362" s="7"/>
      <c r="D362" s="7"/>
      <c r="E362" s="7"/>
      <c r="F362" s="7"/>
    </row>
    <row r="363" spans="1:6" ht="12.75" customHeight="1">
      <c r="A363" s="7"/>
      <c r="B363" s="7"/>
      <c r="C363" s="7"/>
      <c r="D363" s="7"/>
      <c r="E363" s="7"/>
      <c r="F363" s="7"/>
    </row>
    <row r="364" spans="1:6" ht="12.75" customHeight="1">
      <c r="A364" s="7"/>
      <c r="B364" s="7"/>
      <c r="C364" s="7"/>
      <c r="D364" s="7"/>
      <c r="E364" s="7"/>
      <c r="F364" s="7"/>
    </row>
    <row r="365" spans="1:6" ht="12.75" customHeight="1">
      <c r="A365" s="7"/>
      <c r="B365" s="7"/>
      <c r="C365" s="7"/>
      <c r="D365" s="7"/>
      <c r="E365" s="7"/>
      <c r="F365" s="7"/>
    </row>
    <row r="366" spans="1:6" ht="12.75" customHeight="1">
      <c r="A366" s="7"/>
      <c r="B366" s="7"/>
      <c r="C366" s="7"/>
      <c r="D366" s="7"/>
      <c r="E366" s="7"/>
      <c r="F366" s="7"/>
    </row>
    <row r="367" spans="1:6" ht="12.75" customHeight="1">
      <c r="A367" s="7"/>
      <c r="B367" s="7"/>
      <c r="C367" s="7"/>
      <c r="D367" s="7"/>
      <c r="E367" s="7"/>
      <c r="F367" s="7"/>
    </row>
    <row r="368" spans="1:6" ht="12.75" customHeight="1">
      <c r="A368" s="7"/>
      <c r="B368" s="7"/>
      <c r="C368" s="7"/>
      <c r="D368" s="7"/>
      <c r="E368" s="7"/>
      <c r="F368" s="7"/>
    </row>
    <row r="369" spans="1:6" ht="12.75" customHeight="1">
      <c r="A369" s="7"/>
      <c r="B369" s="7"/>
      <c r="C369" s="7"/>
      <c r="D369" s="7"/>
      <c r="E369" s="7"/>
      <c r="F369" s="7"/>
    </row>
    <row r="370" spans="1:6" ht="12.75" customHeight="1">
      <c r="A370" s="7"/>
      <c r="B370" s="7"/>
      <c r="C370" s="7"/>
      <c r="D370" s="7"/>
      <c r="E370" s="7"/>
      <c r="F370" s="7"/>
    </row>
    <row r="371" spans="1:6" ht="12.75" customHeight="1">
      <c r="A371" s="7"/>
      <c r="B371" s="7"/>
      <c r="C371" s="7"/>
      <c r="D371" s="7"/>
      <c r="E371" s="7"/>
      <c r="F371" s="7"/>
    </row>
    <row r="372" spans="1:6" ht="12.75" customHeight="1">
      <c r="A372" s="7"/>
      <c r="B372" s="7"/>
      <c r="C372" s="7"/>
      <c r="D372" s="7"/>
      <c r="E372" s="7"/>
      <c r="F372" s="7"/>
    </row>
    <row r="373" spans="1:6" ht="12.75" customHeight="1">
      <c r="A373" s="7"/>
      <c r="B373" s="7"/>
      <c r="C373" s="7"/>
      <c r="D373" s="7"/>
      <c r="E373" s="7"/>
      <c r="F373" s="7"/>
    </row>
    <row r="374" spans="1:6" ht="12.75" customHeight="1">
      <c r="A374" s="7"/>
      <c r="B374" s="7"/>
      <c r="C374" s="7"/>
      <c r="D374" s="7"/>
      <c r="E374" s="7"/>
      <c r="F374" s="7"/>
    </row>
    <row r="375" spans="1:6" ht="12.75" customHeight="1">
      <c r="A375" s="7"/>
      <c r="B375" s="7"/>
      <c r="C375" s="7"/>
      <c r="D375" s="7"/>
      <c r="E375" s="7"/>
      <c r="F375" s="7"/>
    </row>
    <row r="376" spans="1:6" ht="12.75" customHeight="1">
      <c r="A376" s="7"/>
      <c r="B376" s="7"/>
      <c r="C376" s="7"/>
      <c r="D376" s="7"/>
      <c r="E376" s="7"/>
      <c r="F376" s="7"/>
    </row>
    <row r="377" spans="1:6" ht="12.75" customHeight="1">
      <c r="A377" s="7"/>
      <c r="B377" s="7"/>
      <c r="C377" s="7"/>
      <c r="D377" s="7"/>
      <c r="E377" s="7"/>
      <c r="F377" s="7"/>
    </row>
    <row r="378" spans="1:6" ht="12.75" customHeight="1">
      <c r="A378" s="7"/>
      <c r="B378" s="7"/>
      <c r="C378" s="7"/>
      <c r="D378" s="7"/>
      <c r="E378" s="7"/>
      <c r="F378" s="7"/>
    </row>
    <row r="379" spans="1:6" ht="12.75" customHeight="1">
      <c r="A379" s="7"/>
      <c r="B379" s="7"/>
      <c r="C379" s="7"/>
      <c r="D379" s="7"/>
      <c r="E379" s="7"/>
      <c r="F379" s="7"/>
    </row>
    <row r="380" spans="1:6" ht="12.75" customHeight="1">
      <c r="A380" s="7"/>
      <c r="B380" s="7"/>
      <c r="C380" s="7"/>
      <c r="D380" s="7"/>
      <c r="E380" s="7"/>
      <c r="F380" s="7"/>
    </row>
    <row r="381" spans="1:6" ht="12.75" customHeight="1">
      <c r="A381" s="7"/>
      <c r="B381" s="7"/>
      <c r="C381" s="7"/>
      <c r="D381" s="7"/>
      <c r="E381" s="7"/>
      <c r="F381" s="7"/>
    </row>
    <row r="382" spans="1:6" ht="12.75" customHeight="1">
      <c r="A382" s="7"/>
      <c r="B382" s="7"/>
      <c r="C382" s="7"/>
      <c r="D382" s="7"/>
      <c r="E382" s="7"/>
      <c r="F382" s="7"/>
    </row>
    <row r="383" spans="1:6" ht="12.75" customHeight="1">
      <c r="A383" s="7"/>
      <c r="B383" s="7"/>
      <c r="C383" s="7"/>
      <c r="D383" s="7"/>
      <c r="E383" s="7"/>
      <c r="F383" s="7"/>
    </row>
    <row r="384" spans="1:6" ht="12.75" customHeight="1">
      <c r="A384" s="7"/>
      <c r="B384" s="7"/>
      <c r="C384" s="7"/>
      <c r="D384" s="7"/>
      <c r="E384" s="7"/>
      <c r="F384" s="7"/>
    </row>
    <row r="385" spans="1:6" ht="12.75" customHeight="1">
      <c r="A385" s="7"/>
      <c r="B385" s="7"/>
      <c r="C385" s="7"/>
      <c r="D385" s="7"/>
      <c r="E385" s="7"/>
      <c r="F385" s="7"/>
    </row>
    <row r="386" spans="1:6" ht="12.75" customHeight="1">
      <c r="A386" s="7"/>
      <c r="B386" s="7"/>
      <c r="C386" s="7"/>
      <c r="D386" s="7"/>
      <c r="E386" s="7"/>
      <c r="F386" s="7"/>
    </row>
    <row r="387" spans="1:6" ht="12.75" customHeight="1">
      <c r="A387" s="7"/>
      <c r="B387" s="7"/>
      <c r="C387" s="7"/>
      <c r="D387" s="7"/>
      <c r="E387" s="7"/>
      <c r="F387" s="7"/>
    </row>
    <row r="388" spans="1:6" ht="12.75" customHeight="1">
      <c r="A388" s="7"/>
      <c r="B388" s="7"/>
      <c r="C388" s="7"/>
      <c r="D388" s="7"/>
      <c r="E388" s="7"/>
      <c r="F388" s="7"/>
    </row>
    <row r="389" spans="1:6" ht="12.75" customHeight="1">
      <c r="A389" s="7"/>
      <c r="B389" s="7"/>
      <c r="C389" s="7"/>
      <c r="D389" s="7"/>
      <c r="E389" s="7"/>
      <c r="F389" s="7"/>
    </row>
    <row r="390" spans="1:6" ht="12.75" customHeight="1">
      <c r="A390" s="7"/>
      <c r="B390" s="7"/>
      <c r="C390" s="7"/>
      <c r="D390" s="7"/>
      <c r="E390" s="7"/>
      <c r="F390" s="7"/>
    </row>
    <row r="391" spans="1:6" ht="12.75" customHeight="1">
      <c r="A391" s="7"/>
      <c r="B391" s="7"/>
      <c r="C391" s="7"/>
      <c r="D391" s="7"/>
      <c r="E391" s="7"/>
      <c r="F391" s="7"/>
    </row>
    <row r="392" spans="1:6" ht="12.75" customHeight="1">
      <c r="A392" s="7"/>
      <c r="B392" s="7"/>
      <c r="C392" s="7"/>
      <c r="D392" s="7"/>
      <c r="E392" s="7"/>
      <c r="F392" s="7"/>
    </row>
    <row r="393" spans="1:6" ht="12.75" customHeight="1">
      <c r="A393" s="7"/>
      <c r="B393" s="7"/>
      <c r="C393" s="7"/>
      <c r="D393" s="7"/>
      <c r="E393" s="7"/>
      <c r="F393" s="7"/>
    </row>
    <row r="394" spans="1:6" ht="12.75" customHeight="1">
      <c r="A394" s="7"/>
      <c r="B394" s="7"/>
      <c r="C394" s="7"/>
      <c r="D394" s="7"/>
      <c r="E394" s="7"/>
      <c r="F394" s="7"/>
    </row>
    <row r="395" spans="1:6" ht="12.75" customHeight="1">
      <c r="A395" s="7"/>
      <c r="B395" s="7"/>
      <c r="C395" s="7"/>
      <c r="D395" s="7"/>
      <c r="E395" s="7"/>
      <c r="F395" s="7"/>
    </row>
    <row r="396" spans="1:6" ht="12.75" customHeight="1">
      <c r="A396" s="7"/>
      <c r="B396" s="7"/>
      <c r="C396" s="7"/>
      <c r="D396" s="7"/>
      <c r="E396" s="7"/>
      <c r="F396" s="7"/>
    </row>
    <row r="397" spans="1:6" ht="12.75" customHeight="1">
      <c r="A397" s="7"/>
      <c r="B397" s="7"/>
      <c r="C397" s="7"/>
      <c r="D397" s="7"/>
      <c r="E397" s="7"/>
      <c r="F397" s="7"/>
    </row>
    <row r="398" spans="1:6" ht="12.75" customHeight="1">
      <c r="A398" s="7"/>
      <c r="B398" s="7"/>
      <c r="C398" s="7"/>
      <c r="D398" s="7"/>
      <c r="E398" s="7"/>
      <c r="F398" s="7"/>
    </row>
    <row r="399" spans="1:6" ht="12.75" customHeight="1">
      <c r="A399" s="7"/>
      <c r="B399" s="7"/>
      <c r="C399" s="7"/>
      <c r="D399" s="7"/>
      <c r="E399" s="7"/>
      <c r="F399" s="7"/>
    </row>
    <row r="400" spans="1:6" ht="12.75" customHeight="1">
      <c r="A400" s="7"/>
      <c r="B400" s="7"/>
      <c r="C400" s="7"/>
      <c r="D400" s="7"/>
      <c r="E400" s="7"/>
      <c r="F400" s="7"/>
    </row>
    <row r="401" spans="1:6" ht="12.75" customHeight="1">
      <c r="A401" s="7"/>
      <c r="B401" s="7"/>
      <c r="C401" s="7"/>
      <c r="D401" s="7"/>
      <c r="E401" s="7"/>
      <c r="F401" s="7"/>
    </row>
    <row r="402" spans="1:6" ht="12.75" customHeight="1">
      <c r="A402" s="7"/>
      <c r="B402" s="7"/>
      <c r="C402" s="7"/>
      <c r="D402" s="7"/>
      <c r="E402" s="7"/>
      <c r="F402" s="7"/>
    </row>
    <row r="403" spans="1:6" ht="12.75" customHeight="1">
      <c r="A403" s="7"/>
      <c r="B403" s="7"/>
      <c r="C403" s="7"/>
      <c r="D403" s="7"/>
      <c r="E403" s="7"/>
      <c r="F403" s="7"/>
    </row>
    <row r="404" spans="1:6" ht="12.75" customHeight="1">
      <c r="A404" s="7"/>
      <c r="B404" s="7"/>
      <c r="C404" s="7"/>
      <c r="D404" s="7"/>
      <c r="E404" s="7"/>
      <c r="F404" s="7"/>
    </row>
    <row r="405" spans="1:6" ht="12.75" customHeight="1">
      <c r="A405" s="7"/>
      <c r="B405" s="7"/>
      <c r="C405" s="7"/>
      <c r="D405" s="7"/>
      <c r="E405" s="7"/>
      <c r="F405" s="7"/>
    </row>
    <row r="406" spans="1:6" ht="12.75" customHeight="1">
      <c r="A406" s="7"/>
      <c r="B406" s="7"/>
      <c r="C406" s="7"/>
      <c r="D406" s="7"/>
      <c r="E406" s="7"/>
      <c r="F406" s="7"/>
    </row>
    <row r="407" spans="1:6" ht="12.75" customHeight="1">
      <c r="A407" s="7"/>
      <c r="B407" s="7"/>
      <c r="C407" s="7"/>
      <c r="D407" s="7"/>
      <c r="E407" s="7"/>
      <c r="F407" s="7"/>
    </row>
    <row r="408" spans="1:6" ht="12.75" customHeight="1">
      <c r="A408" s="7"/>
      <c r="B408" s="7"/>
      <c r="C408" s="7"/>
      <c r="D408" s="7"/>
      <c r="E408" s="7"/>
      <c r="F408" s="7"/>
    </row>
    <row r="409" spans="1:6" ht="12.75" customHeight="1">
      <c r="A409" s="7"/>
      <c r="B409" s="7"/>
      <c r="C409" s="7"/>
      <c r="D409" s="7"/>
      <c r="E409" s="7"/>
      <c r="F409" s="7"/>
    </row>
    <row r="410" spans="1:6" ht="12.75" customHeight="1">
      <c r="A410" s="7"/>
      <c r="B410" s="7"/>
      <c r="C410" s="7"/>
      <c r="D410" s="7"/>
      <c r="E410" s="7"/>
      <c r="F410" s="7"/>
    </row>
    <row r="411" spans="1:6" ht="12.75" customHeight="1">
      <c r="A411" s="7"/>
      <c r="B411" s="7"/>
      <c r="C411" s="7"/>
      <c r="D411" s="7"/>
      <c r="E411" s="7"/>
      <c r="F411" s="7"/>
    </row>
    <row r="412" spans="1:6" ht="12.75" customHeight="1">
      <c r="A412" s="7"/>
      <c r="B412" s="7"/>
      <c r="C412" s="7"/>
      <c r="D412" s="7"/>
      <c r="E412" s="7"/>
      <c r="F412" s="7"/>
    </row>
    <row r="413" spans="1:6" ht="12.75" customHeight="1">
      <c r="A413" s="7"/>
      <c r="B413" s="7"/>
      <c r="C413" s="7"/>
      <c r="D413" s="7"/>
      <c r="E413" s="7"/>
      <c r="F413" s="7"/>
    </row>
    <row r="414" spans="1:6" ht="12.75" customHeight="1">
      <c r="A414" s="7"/>
      <c r="B414" s="7"/>
      <c r="C414" s="7"/>
      <c r="D414" s="7"/>
      <c r="E414" s="7"/>
      <c r="F414" s="7"/>
    </row>
    <row r="415" spans="1:6" ht="12.75" customHeight="1">
      <c r="A415" s="7"/>
      <c r="B415" s="7"/>
      <c r="C415" s="7"/>
      <c r="D415" s="7"/>
      <c r="E415" s="7"/>
      <c r="F415" s="7"/>
    </row>
    <row r="416" spans="1:6" ht="12.75" customHeight="1">
      <c r="A416" s="7"/>
      <c r="B416" s="7"/>
      <c r="C416" s="7"/>
      <c r="D416" s="7"/>
      <c r="E416" s="7"/>
      <c r="F416" s="7"/>
    </row>
    <row r="417" spans="1:6" ht="12.75" customHeight="1">
      <c r="A417" s="7"/>
      <c r="B417" s="7"/>
      <c r="C417" s="7"/>
      <c r="D417" s="7"/>
      <c r="E417" s="7"/>
      <c r="F417" s="7"/>
    </row>
    <row r="418" spans="1:6" ht="12.75" customHeight="1">
      <c r="A418" s="7"/>
      <c r="B418" s="7"/>
      <c r="C418" s="7"/>
      <c r="D418" s="7"/>
      <c r="E418" s="7"/>
      <c r="F418" s="7"/>
    </row>
    <row r="419" spans="1:6" ht="12.75" customHeight="1">
      <c r="A419" s="7"/>
      <c r="B419" s="7"/>
      <c r="C419" s="7"/>
      <c r="D419" s="7"/>
      <c r="E419" s="7"/>
      <c r="F419" s="7"/>
    </row>
    <row r="420" spans="1:6" ht="12.75" customHeight="1">
      <c r="A420" s="7"/>
      <c r="B420" s="7"/>
      <c r="C420" s="7"/>
      <c r="D420" s="7"/>
      <c r="E420" s="7"/>
      <c r="F420" s="7"/>
    </row>
    <row r="421" spans="1:6" ht="12.75" customHeight="1">
      <c r="A421" s="7"/>
      <c r="B421" s="7"/>
      <c r="C421" s="7"/>
      <c r="D421" s="7"/>
      <c r="E421" s="7"/>
      <c r="F421" s="7"/>
    </row>
    <row r="422" spans="1:6" ht="12.75" customHeight="1">
      <c r="A422" s="7"/>
      <c r="B422" s="7"/>
      <c r="C422" s="7"/>
      <c r="D422" s="7"/>
      <c r="E422" s="7"/>
      <c r="F422" s="7"/>
    </row>
    <row r="423" spans="1:6" ht="12.75" customHeight="1">
      <c r="A423" s="7"/>
      <c r="B423" s="7"/>
      <c r="C423" s="7"/>
      <c r="D423" s="7"/>
      <c r="E423" s="7"/>
      <c r="F423" s="7"/>
    </row>
    <row r="424" spans="1:6" ht="12.75" customHeight="1">
      <c r="A424" s="7"/>
      <c r="B424" s="7"/>
      <c r="C424" s="7"/>
      <c r="D424" s="7"/>
      <c r="E424" s="7"/>
      <c r="F424" s="7"/>
    </row>
    <row r="425" spans="1:6" ht="12.75" customHeight="1">
      <c r="A425" s="7"/>
      <c r="B425" s="7"/>
      <c r="C425" s="7"/>
      <c r="D425" s="7"/>
      <c r="E425" s="7"/>
      <c r="F425" s="7"/>
    </row>
    <row r="426" spans="1:6" ht="12.75" customHeight="1">
      <c r="A426" s="7"/>
      <c r="B426" s="7"/>
      <c r="C426" s="7"/>
      <c r="D426" s="7"/>
      <c r="E426" s="7"/>
      <c r="F426" s="7"/>
    </row>
    <row r="427" spans="1:6" ht="12.75" customHeight="1">
      <c r="A427" s="7"/>
      <c r="B427" s="7"/>
      <c r="C427" s="7"/>
      <c r="D427" s="7"/>
      <c r="E427" s="7"/>
      <c r="F427" s="7"/>
    </row>
    <row r="428" spans="1:6" ht="12.75" customHeight="1">
      <c r="A428" s="7"/>
      <c r="B428" s="7"/>
      <c r="C428" s="7"/>
      <c r="D428" s="7"/>
      <c r="E428" s="7"/>
      <c r="F428" s="7"/>
    </row>
    <row r="429" spans="1:6" ht="12.75" customHeight="1">
      <c r="A429" s="7"/>
      <c r="B429" s="7"/>
      <c r="C429" s="7"/>
      <c r="D429" s="7"/>
      <c r="E429" s="7"/>
      <c r="F429" s="7"/>
    </row>
    <row r="430" spans="1:6" ht="12.75" customHeight="1">
      <c r="A430" s="7"/>
      <c r="B430" s="7"/>
      <c r="C430" s="7"/>
      <c r="D430" s="7"/>
      <c r="E430" s="7"/>
      <c r="F430" s="7"/>
    </row>
    <row r="431" spans="1:6" ht="12.75" customHeight="1">
      <c r="A431" s="7"/>
      <c r="B431" s="7"/>
      <c r="C431" s="7"/>
      <c r="D431" s="7"/>
      <c r="E431" s="7"/>
      <c r="F431" s="7"/>
    </row>
    <row r="432" spans="1:6" ht="12.75" customHeight="1">
      <c r="A432" s="7"/>
      <c r="B432" s="7"/>
      <c r="C432" s="7"/>
      <c r="D432" s="7"/>
      <c r="E432" s="7"/>
      <c r="F432" s="7"/>
    </row>
    <row r="433" spans="1:6" ht="12.75" customHeight="1">
      <c r="A433" s="7"/>
      <c r="B433" s="7"/>
      <c r="C433" s="7"/>
      <c r="D433" s="7"/>
      <c r="E433" s="7"/>
      <c r="F433" s="7"/>
    </row>
    <row r="434" spans="1:6" ht="12.75" customHeight="1">
      <c r="A434" s="7"/>
      <c r="B434" s="7"/>
      <c r="C434" s="7"/>
      <c r="D434" s="7"/>
      <c r="E434" s="7"/>
      <c r="F434" s="7"/>
    </row>
    <row r="435" spans="1:6" ht="12.75" customHeight="1">
      <c r="A435" s="7"/>
      <c r="B435" s="7"/>
      <c r="C435" s="7"/>
      <c r="D435" s="7"/>
      <c r="E435" s="7"/>
      <c r="F435" s="7"/>
    </row>
    <row r="436" spans="1:6" ht="12.75" customHeight="1">
      <c r="A436" s="7"/>
      <c r="B436" s="7"/>
      <c r="C436" s="7"/>
      <c r="D436" s="7"/>
      <c r="E436" s="7"/>
      <c r="F436" s="7"/>
    </row>
    <row r="437" spans="1:6" ht="12.75" customHeight="1">
      <c r="A437" s="7"/>
      <c r="B437" s="7"/>
      <c r="C437" s="7"/>
      <c r="D437" s="7"/>
      <c r="E437" s="7"/>
      <c r="F437" s="7"/>
    </row>
    <row r="438" spans="1:6" ht="12.75" customHeight="1">
      <c r="A438" s="7"/>
      <c r="B438" s="7"/>
      <c r="C438" s="7"/>
      <c r="D438" s="7"/>
      <c r="E438" s="7"/>
      <c r="F438" s="7"/>
    </row>
    <row r="439" spans="1:6" ht="12.75" customHeight="1">
      <c r="A439" s="7"/>
      <c r="B439" s="7"/>
      <c r="C439" s="7"/>
      <c r="D439" s="7"/>
      <c r="E439" s="7"/>
      <c r="F439" s="7"/>
    </row>
    <row r="440" spans="1:6" ht="12.75" customHeight="1">
      <c r="A440" s="7"/>
      <c r="B440" s="7"/>
      <c r="C440" s="7"/>
      <c r="D440" s="7"/>
      <c r="E440" s="7"/>
      <c r="F440" s="7"/>
    </row>
    <row r="441" spans="1:6" ht="12.75" customHeight="1">
      <c r="A441" s="7"/>
      <c r="B441" s="7"/>
      <c r="C441" s="7"/>
      <c r="D441" s="7"/>
      <c r="E441" s="7"/>
      <c r="F441" s="7"/>
    </row>
    <row r="442" spans="1:6" ht="12.75" customHeight="1">
      <c r="A442" s="7"/>
      <c r="B442" s="7"/>
      <c r="C442" s="7"/>
      <c r="D442" s="7"/>
      <c r="E442" s="7"/>
      <c r="F442" s="7"/>
    </row>
    <row r="443" spans="1:6" ht="12.75" customHeight="1">
      <c r="A443" s="7"/>
      <c r="B443" s="7"/>
      <c r="C443" s="7"/>
      <c r="D443" s="7"/>
      <c r="E443" s="7"/>
      <c r="F443" s="7"/>
    </row>
    <row r="444" spans="1:6" ht="12.75" customHeight="1">
      <c r="A444" s="7"/>
      <c r="B444" s="7"/>
      <c r="C444" s="7"/>
      <c r="D444" s="7"/>
      <c r="E444" s="7"/>
      <c r="F444" s="7"/>
    </row>
    <row r="445" spans="1:6" ht="12.75" customHeight="1">
      <c r="A445" s="7"/>
      <c r="B445" s="7"/>
      <c r="C445" s="7"/>
      <c r="D445" s="7"/>
      <c r="E445" s="7"/>
      <c r="F445" s="7"/>
    </row>
    <row r="446" spans="1:6" ht="12.75" customHeight="1">
      <c r="A446" s="7"/>
      <c r="B446" s="7"/>
      <c r="C446" s="7"/>
      <c r="D446" s="7"/>
      <c r="E446" s="7"/>
      <c r="F446" s="7"/>
    </row>
    <row r="447" spans="1:6" ht="12.75" customHeight="1">
      <c r="A447" s="7"/>
      <c r="B447" s="7"/>
      <c r="C447" s="7"/>
      <c r="D447" s="7"/>
      <c r="E447" s="7"/>
      <c r="F447" s="7"/>
    </row>
    <row r="448" spans="1:6" ht="12.75" customHeight="1">
      <c r="A448" s="7"/>
      <c r="B448" s="7"/>
      <c r="C448" s="7"/>
      <c r="D448" s="7"/>
      <c r="E448" s="7"/>
      <c r="F448" s="7"/>
    </row>
    <row r="449" spans="1:6" ht="12.75" customHeight="1">
      <c r="A449" s="7"/>
      <c r="B449" s="7"/>
      <c r="C449" s="7"/>
      <c r="D449" s="7"/>
      <c r="E449" s="7"/>
      <c r="F449" s="7"/>
    </row>
    <row r="450" spans="1:6" ht="12.75" customHeight="1">
      <c r="A450" s="7"/>
      <c r="B450" s="7"/>
      <c r="C450" s="7"/>
      <c r="D450" s="7"/>
      <c r="E450" s="7"/>
      <c r="F450" s="7"/>
    </row>
    <row r="451" spans="1:6" ht="12.75" customHeight="1">
      <c r="A451" s="7"/>
      <c r="B451" s="7"/>
      <c r="C451" s="7"/>
      <c r="D451" s="7"/>
      <c r="E451" s="7"/>
      <c r="F451" s="7"/>
    </row>
    <row r="452" spans="1:6" ht="12.75" customHeight="1">
      <c r="A452" s="7"/>
      <c r="B452" s="7"/>
      <c r="C452" s="7"/>
      <c r="D452" s="7"/>
      <c r="E452" s="7"/>
      <c r="F452" s="7"/>
    </row>
    <row r="453" spans="1:6" ht="12.75" customHeight="1">
      <c r="A453" s="7"/>
      <c r="B453" s="7"/>
      <c r="C453" s="7"/>
      <c r="D453" s="7"/>
      <c r="E453" s="7"/>
      <c r="F453" s="7"/>
    </row>
    <row r="454" spans="1:6" ht="12.75" customHeight="1">
      <c r="A454" s="7"/>
      <c r="B454" s="7"/>
      <c r="C454" s="7"/>
      <c r="D454" s="7"/>
      <c r="E454" s="7"/>
      <c r="F454" s="7"/>
    </row>
    <row r="455" spans="1:6" ht="12.75" customHeight="1">
      <c r="A455" s="7"/>
      <c r="B455" s="7"/>
      <c r="C455" s="7"/>
      <c r="D455" s="7"/>
      <c r="E455" s="7"/>
      <c r="F455" s="7"/>
    </row>
    <row r="456" spans="1:6" ht="12.75" customHeight="1">
      <c r="A456" s="7"/>
      <c r="B456" s="7"/>
      <c r="C456" s="7"/>
      <c r="D456" s="7"/>
      <c r="E456" s="7"/>
      <c r="F456" s="7"/>
    </row>
    <row r="457" spans="1:6" ht="12.75" customHeight="1">
      <c r="A457" s="7"/>
      <c r="B457" s="7"/>
      <c r="C457" s="7"/>
      <c r="D457" s="7"/>
      <c r="E457" s="7"/>
      <c r="F457" s="7"/>
    </row>
    <row r="458" spans="1:6" ht="12.75" customHeight="1">
      <c r="A458" s="7"/>
      <c r="B458" s="7"/>
      <c r="C458" s="7"/>
      <c r="D458" s="7"/>
      <c r="E458" s="7"/>
      <c r="F458" s="7"/>
    </row>
    <row r="459" spans="1:6" ht="12.75" customHeight="1">
      <c r="A459" s="7"/>
      <c r="B459" s="7"/>
      <c r="C459" s="7"/>
      <c r="D459" s="7"/>
      <c r="E459" s="7"/>
      <c r="F459" s="7"/>
    </row>
    <row r="460" spans="1:6" ht="12.75" customHeight="1">
      <c r="A460" s="7"/>
      <c r="B460" s="7"/>
      <c r="C460" s="7"/>
      <c r="D460" s="7"/>
      <c r="E460" s="7"/>
      <c r="F460" s="7"/>
    </row>
    <row r="461" spans="1:6" ht="12.75" customHeight="1">
      <c r="A461" s="7"/>
      <c r="B461" s="7"/>
      <c r="C461" s="7"/>
      <c r="D461" s="7"/>
      <c r="E461" s="7"/>
      <c r="F461" s="7"/>
    </row>
    <row r="462" spans="1:6" ht="12.75" customHeight="1">
      <c r="A462" s="7"/>
      <c r="B462" s="7"/>
      <c r="C462" s="7"/>
      <c r="D462" s="7"/>
      <c r="E462" s="7"/>
      <c r="F462" s="7"/>
    </row>
    <row r="463" spans="1:6" ht="12.75" customHeight="1">
      <c r="A463" s="7"/>
      <c r="B463" s="7"/>
      <c r="C463" s="7"/>
      <c r="D463" s="7"/>
      <c r="E463" s="7"/>
      <c r="F463" s="7"/>
    </row>
    <row r="464" spans="1:6" ht="12.75" customHeight="1">
      <c r="A464" s="7"/>
      <c r="B464" s="7"/>
      <c r="C464" s="7"/>
      <c r="D464" s="7"/>
      <c r="E464" s="7"/>
      <c r="F464" s="7"/>
    </row>
    <row r="465" spans="1:6" ht="12.75" customHeight="1">
      <c r="A465" s="7"/>
      <c r="B465" s="7"/>
      <c r="C465" s="7"/>
      <c r="D465" s="7"/>
      <c r="E465" s="7"/>
      <c r="F465" s="7"/>
    </row>
    <row r="466" spans="1:6" ht="12.75" customHeight="1">
      <c r="A466" s="7"/>
      <c r="B466" s="7"/>
      <c r="C466" s="7"/>
      <c r="D466" s="7"/>
      <c r="E466" s="7"/>
      <c r="F466" s="7"/>
    </row>
    <row r="467" spans="1:6" ht="12.75" customHeight="1">
      <c r="A467" s="7"/>
      <c r="B467" s="7"/>
      <c r="C467" s="7"/>
      <c r="D467" s="7"/>
      <c r="E467" s="7"/>
      <c r="F467" s="7"/>
    </row>
    <row r="468" spans="1:6" ht="12.75" customHeight="1">
      <c r="A468" s="7"/>
      <c r="B468" s="7"/>
      <c r="C468" s="7"/>
      <c r="D468" s="7"/>
      <c r="E468" s="7"/>
      <c r="F468" s="7"/>
    </row>
    <row r="469" spans="1:6" ht="12.75" customHeight="1">
      <c r="A469" s="7"/>
      <c r="B469" s="7"/>
      <c r="C469" s="7"/>
      <c r="D469" s="7"/>
      <c r="E469" s="7"/>
      <c r="F469" s="7"/>
    </row>
    <row r="470" spans="1:6" ht="12.75" customHeight="1">
      <c r="A470" s="7"/>
      <c r="B470" s="7"/>
      <c r="C470" s="7"/>
      <c r="D470" s="7"/>
      <c r="E470" s="7"/>
      <c r="F470" s="7"/>
    </row>
    <row r="471" spans="1:6" ht="12.75" customHeight="1">
      <c r="A471" s="7"/>
      <c r="B471" s="7"/>
      <c r="C471" s="7"/>
      <c r="D471" s="7"/>
      <c r="E471" s="7"/>
      <c r="F471" s="7"/>
    </row>
    <row r="472" spans="1:6" ht="12.75" customHeight="1">
      <c r="A472" s="7"/>
      <c r="B472" s="7"/>
      <c r="C472" s="7"/>
      <c r="D472" s="7"/>
      <c r="E472" s="7"/>
      <c r="F472" s="7"/>
    </row>
    <row r="473" spans="1:6" ht="12.75" customHeight="1">
      <c r="A473" s="7"/>
      <c r="B473" s="7"/>
      <c r="C473" s="7"/>
      <c r="D473" s="7"/>
      <c r="E473" s="7"/>
      <c r="F473" s="7"/>
    </row>
    <row r="474" spans="1:6" ht="12.75" customHeight="1">
      <c r="A474" s="7"/>
      <c r="B474" s="7"/>
      <c r="C474" s="7"/>
      <c r="D474" s="7"/>
      <c r="E474" s="7"/>
      <c r="F474" s="7"/>
    </row>
    <row r="475" spans="1:6" ht="12.75" customHeight="1">
      <c r="A475" s="7"/>
      <c r="B475" s="7"/>
      <c r="C475" s="7"/>
      <c r="D475" s="7"/>
      <c r="E475" s="7"/>
      <c r="F475" s="7"/>
    </row>
    <row r="476" spans="1:6" ht="12.75" customHeight="1">
      <c r="A476" s="7"/>
      <c r="B476" s="7"/>
      <c r="C476" s="7"/>
      <c r="D476" s="7"/>
      <c r="E476" s="7"/>
      <c r="F476" s="7"/>
    </row>
    <row r="477" spans="1:6" ht="12.75" customHeight="1">
      <c r="A477" s="7"/>
      <c r="B477" s="7"/>
      <c r="C477" s="7"/>
      <c r="D477" s="7"/>
      <c r="E477" s="7"/>
      <c r="F477" s="7"/>
    </row>
    <row r="478" spans="1:6" ht="12.75" customHeight="1">
      <c r="A478" s="7"/>
      <c r="B478" s="7"/>
      <c r="C478" s="7"/>
      <c r="D478" s="7"/>
      <c r="E478" s="7"/>
      <c r="F478" s="7"/>
    </row>
    <row r="479" spans="1:6" ht="12.75" customHeight="1">
      <c r="A479" s="7"/>
      <c r="B479" s="7"/>
      <c r="C479" s="7"/>
      <c r="D479" s="7"/>
      <c r="E479" s="7"/>
      <c r="F479" s="7"/>
    </row>
    <row r="480" spans="1:6" ht="12.75" customHeight="1">
      <c r="A480" s="7"/>
      <c r="B480" s="7"/>
      <c r="C480" s="7"/>
      <c r="D480" s="7"/>
      <c r="E480" s="7"/>
      <c r="F480" s="7"/>
    </row>
    <row r="481" spans="1:6" ht="12.75" customHeight="1">
      <c r="A481" s="7"/>
      <c r="B481" s="7"/>
      <c r="C481" s="7"/>
      <c r="D481" s="7"/>
      <c r="E481" s="7"/>
      <c r="F481" s="7"/>
    </row>
    <row r="482" spans="1:6" ht="12.75" customHeight="1">
      <c r="A482" s="7"/>
      <c r="B482" s="7"/>
      <c r="C482" s="7"/>
      <c r="D482" s="7"/>
      <c r="E482" s="7"/>
      <c r="F482" s="7"/>
    </row>
    <row r="483" spans="1:6" ht="12.75" customHeight="1">
      <c r="A483" s="7"/>
      <c r="B483" s="7"/>
      <c r="C483" s="7"/>
      <c r="D483" s="7"/>
      <c r="E483" s="7"/>
      <c r="F483" s="7"/>
    </row>
    <row r="484" spans="1:6" ht="12.75" customHeight="1">
      <c r="A484" s="7"/>
      <c r="B484" s="7"/>
      <c r="C484" s="7"/>
      <c r="D484" s="7"/>
      <c r="E484" s="7"/>
      <c r="F484" s="7"/>
    </row>
    <row r="485" spans="1:6" ht="12.75" customHeight="1">
      <c r="A485" s="7"/>
      <c r="B485" s="7"/>
      <c r="C485" s="7"/>
      <c r="D485" s="7"/>
      <c r="E485" s="7"/>
      <c r="F485" s="7"/>
    </row>
    <row r="486" spans="1:6" ht="12.75" customHeight="1">
      <c r="A486" s="7"/>
      <c r="B486" s="7"/>
      <c r="C486" s="7"/>
      <c r="D486" s="7"/>
      <c r="E486" s="7"/>
      <c r="F486" s="7"/>
    </row>
    <row r="487" spans="1:6" ht="12.75" customHeight="1">
      <c r="A487" s="7"/>
      <c r="B487" s="7"/>
      <c r="C487" s="7"/>
      <c r="D487" s="7"/>
      <c r="E487" s="7"/>
      <c r="F487" s="7"/>
    </row>
    <row r="488" spans="1:6" ht="12.75" customHeight="1">
      <c r="A488" s="7"/>
      <c r="B488" s="7"/>
      <c r="C488" s="7"/>
      <c r="D488" s="7"/>
      <c r="E488" s="7"/>
      <c r="F488" s="7"/>
    </row>
    <row r="489" spans="1:6" ht="12.75" customHeight="1">
      <c r="A489" s="7"/>
      <c r="B489" s="7"/>
      <c r="C489" s="7"/>
      <c r="D489" s="7"/>
      <c r="E489" s="7"/>
      <c r="F489" s="7"/>
    </row>
    <row r="490" spans="1:6" ht="12.75" customHeight="1">
      <c r="A490" s="7"/>
      <c r="B490" s="7"/>
      <c r="C490" s="7"/>
      <c r="D490" s="7"/>
      <c r="E490" s="7"/>
      <c r="F490" s="7"/>
    </row>
    <row r="491" spans="1:6" ht="12.75" customHeight="1">
      <c r="A491" s="7"/>
      <c r="B491" s="7"/>
      <c r="C491" s="7"/>
      <c r="D491" s="7"/>
      <c r="E491" s="7"/>
      <c r="F491" s="7"/>
    </row>
    <row r="492" spans="1:6" ht="12.75" customHeight="1">
      <c r="A492" s="7"/>
      <c r="B492" s="7"/>
      <c r="C492" s="7"/>
      <c r="D492" s="7"/>
      <c r="E492" s="7"/>
      <c r="F492" s="7"/>
    </row>
    <row r="493" spans="1:6" ht="12.75" customHeight="1">
      <c r="A493" s="7"/>
      <c r="B493" s="7"/>
      <c r="C493" s="7"/>
      <c r="D493" s="7"/>
      <c r="E493" s="7"/>
      <c r="F493" s="7"/>
    </row>
    <row r="494" spans="1:6" ht="12.75" customHeight="1">
      <c r="A494" s="7"/>
      <c r="B494" s="7"/>
      <c r="C494" s="7"/>
      <c r="D494" s="7"/>
      <c r="E494" s="7"/>
      <c r="F494" s="7"/>
    </row>
    <row r="495" spans="1:6" ht="12.75" customHeight="1">
      <c r="A495" s="7"/>
      <c r="B495" s="7"/>
      <c r="C495" s="7"/>
      <c r="D495" s="7"/>
      <c r="E495" s="7"/>
      <c r="F495" s="7"/>
    </row>
    <row r="496" spans="1:6" ht="12.75" customHeight="1">
      <c r="A496" s="7"/>
      <c r="B496" s="7"/>
      <c r="C496" s="7"/>
      <c r="D496" s="7"/>
      <c r="E496" s="7"/>
      <c r="F496" s="7"/>
    </row>
    <row r="497" spans="1:6" ht="12.75" customHeight="1">
      <c r="A497" s="7"/>
      <c r="B497" s="7"/>
      <c r="C497" s="7"/>
      <c r="D497" s="7"/>
      <c r="E497" s="7"/>
      <c r="F497" s="7"/>
    </row>
    <row r="498" spans="1:6" ht="12.75" customHeight="1">
      <c r="A498" s="7"/>
      <c r="B498" s="7"/>
      <c r="C498" s="7"/>
      <c r="D498" s="7"/>
      <c r="E498" s="7"/>
      <c r="F498" s="7"/>
    </row>
    <row r="499" spans="1:6" ht="12.75" customHeight="1">
      <c r="A499" s="7"/>
      <c r="B499" s="7"/>
      <c r="C499" s="7"/>
      <c r="D499" s="7"/>
      <c r="E499" s="7"/>
      <c r="F499" s="7"/>
    </row>
    <row r="500" spans="1:6" ht="12.75" customHeight="1">
      <c r="A500" s="7"/>
      <c r="B500" s="7"/>
      <c r="C500" s="7"/>
      <c r="D500" s="7"/>
      <c r="E500" s="7"/>
      <c r="F500" s="7"/>
    </row>
    <row r="501" spans="1:6" ht="12.75" customHeight="1">
      <c r="A501" s="7"/>
      <c r="B501" s="7"/>
      <c r="C501" s="7"/>
      <c r="D501" s="7"/>
      <c r="E501" s="7"/>
      <c r="F501" s="7"/>
    </row>
    <row r="502" spans="1:6" ht="12.75" customHeight="1">
      <c r="A502" s="7"/>
      <c r="B502" s="7"/>
      <c r="C502" s="7"/>
      <c r="D502" s="7"/>
      <c r="E502" s="7"/>
      <c r="F502" s="7"/>
    </row>
    <row r="503" spans="1:6" ht="12.75" customHeight="1">
      <c r="A503" s="7"/>
      <c r="B503" s="7"/>
      <c r="C503" s="7"/>
      <c r="D503" s="7"/>
      <c r="E503" s="7"/>
      <c r="F503" s="7"/>
    </row>
    <row r="504" spans="1:6" ht="12.75" customHeight="1">
      <c r="A504" s="7"/>
      <c r="B504" s="7"/>
      <c r="C504" s="7"/>
      <c r="D504" s="7"/>
      <c r="E504" s="7"/>
      <c r="F504" s="7"/>
    </row>
    <row r="505" spans="1:6" ht="12.75" customHeight="1">
      <c r="A505" s="7"/>
      <c r="B505" s="7"/>
      <c r="C505" s="7"/>
      <c r="D505" s="7"/>
      <c r="E505" s="7"/>
      <c r="F505" s="7"/>
    </row>
    <row r="506" spans="1:6" ht="12.75" customHeight="1">
      <c r="A506" s="7"/>
      <c r="B506" s="7"/>
      <c r="C506" s="7"/>
      <c r="D506" s="7"/>
      <c r="E506" s="7"/>
      <c r="F506" s="7"/>
    </row>
    <row r="507" spans="1:6" ht="12.75" customHeight="1">
      <c r="A507" s="7"/>
      <c r="B507" s="7"/>
      <c r="C507" s="7"/>
      <c r="D507" s="7"/>
      <c r="E507" s="7"/>
      <c r="F507" s="7"/>
    </row>
    <row r="508" spans="1:6" ht="12.75" customHeight="1">
      <c r="A508" s="7"/>
      <c r="B508" s="7"/>
      <c r="C508" s="7"/>
      <c r="D508" s="7"/>
      <c r="E508" s="7"/>
      <c r="F508" s="7"/>
    </row>
    <row r="509" spans="1:6" ht="12.75" customHeight="1">
      <c r="A509" s="7"/>
      <c r="B509" s="7"/>
      <c r="C509" s="7"/>
      <c r="D509" s="7"/>
      <c r="E509" s="7"/>
      <c r="F509" s="7"/>
    </row>
    <row r="510" spans="1:6" ht="12.75" customHeight="1">
      <c r="A510" s="7"/>
      <c r="B510" s="7"/>
      <c r="C510" s="7"/>
      <c r="D510" s="7"/>
      <c r="E510" s="7"/>
      <c r="F510" s="7"/>
    </row>
    <row r="511" spans="1:6" ht="12.75" customHeight="1">
      <c r="A511" s="7"/>
      <c r="B511" s="7"/>
      <c r="C511" s="7"/>
      <c r="D511" s="7"/>
      <c r="E511" s="7"/>
      <c r="F511" s="7"/>
    </row>
    <row r="512" spans="1:6" ht="12.75" customHeight="1">
      <c r="A512" s="7"/>
      <c r="B512" s="7"/>
      <c r="C512" s="7"/>
      <c r="D512" s="7"/>
      <c r="E512" s="7"/>
      <c r="F512" s="7"/>
    </row>
    <row r="513" spans="1:6" ht="12.75" customHeight="1">
      <c r="A513" s="7"/>
      <c r="B513" s="7"/>
      <c r="C513" s="7"/>
      <c r="D513" s="7"/>
      <c r="E513" s="7"/>
      <c r="F513" s="7"/>
    </row>
    <row r="514" spans="1:6" ht="12.75" customHeight="1">
      <c r="A514" s="7"/>
      <c r="B514" s="7"/>
      <c r="C514" s="7"/>
      <c r="D514" s="7"/>
      <c r="E514" s="7"/>
      <c r="F514" s="7"/>
    </row>
    <row r="515" spans="1:6" ht="12.75" customHeight="1">
      <c r="A515" s="7"/>
      <c r="B515" s="7"/>
      <c r="C515" s="7"/>
      <c r="D515" s="7"/>
      <c r="E515" s="7"/>
      <c r="F515" s="7"/>
    </row>
    <row r="516" spans="1:6" ht="12.75" customHeight="1">
      <c r="A516" s="7"/>
      <c r="B516" s="7"/>
      <c r="C516" s="7"/>
      <c r="D516" s="7"/>
      <c r="E516" s="7"/>
      <c r="F516" s="7"/>
    </row>
    <row r="517" spans="1:6" ht="12.75" customHeight="1">
      <c r="A517" s="7"/>
      <c r="B517" s="7"/>
      <c r="C517" s="7"/>
      <c r="D517" s="7"/>
      <c r="E517" s="7"/>
      <c r="F517" s="7"/>
    </row>
    <row r="518" spans="1:6" ht="12.75" customHeight="1">
      <c r="A518" s="7"/>
      <c r="B518" s="7"/>
      <c r="C518" s="7"/>
      <c r="D518" s="7"/>
      <c r="E518" s="7"/>
      <c r="F518" s="7"/>
    </row>
    <row r="519" spans="1:6" ht="12.75" customHeight="1">
      <c r="A519" s="7"/>
      <c r="B519" s="7"/>
      <c r="C519" s="7"/>
      <c r="D519" s="7"/>
      <c r="E519" s="7"/>
      <c r="F519" s="7"/>
    </row>
    <row r="520" spans="1:6" ht="12.75" customHeight="1">
      <c r="A520" s="7"/>
      <c r="B520" s="7"/>
      <c r="C520" s="7"/>
      <c r="D520" s="7"/>
      <c r="E520" s="7"/>
      <c r="F520" s="7"/>
    </row>
    <row r="521" spans="1:6" ht="12.75" customHeight="1">
      <c r="A521" s="7"/>
      <c r="B521" s="7"/>
      <c r="C521" s="7"/>
      <c r="D521" s="7"/>
      <c r="E521" s="7"/>
      <c r="F521" s="7"/>
    </row>
    <row r="522" spans="1:6" ht="12.75" customHeight="1">
      <c r="A522" s="7"/>
      <c r="B522" s="7"/>
      <c r="C522" s="7"/>
      <c r="D522" s="7"/>
      <c r="E522" s="7"/>
      <c r="F522" s="7"/>
    </row>
    <row r="523" spans="1:6" ht="12.75" customHeight="1">
      <c r="A523" s="7"/>
      <c r="B523" s="7"/>
      <c r="C523" s="7"/>
      <c r="D523" s="7"/>
      <c r="E523" s="7"/>
      <c r="F523" s="7"/>
    </row>
    <row r="524" spans="1:6" ht="12.75" customHeight="1">
      <c r="A524" s="7"/>
      <c r="B524" s="7"/>
      <c r="C524" s="7"/>
      <c r="D524" s="7"/>
      <c r="E524" s="7"/>
      <c r="F524" s="7"/>
    </row>
    <row r="525" spans="1:6" ht="12.75" customHeight="1">
      <c r="A525" s="7"/>
      <c r="B525" s="7"/>
      <c r="C525" s="7"/>
      <c r="D525" s="7"/>
      <c r="E525" s="7"/>
      <c r="F525" s="7"/>
    </row>
    <row r="526" spans="1:6" ht="12.75" customHeight="1">
      <c r="A526" s="7"/>
      <c r="B526" s="7"/>
      <c r="C526" s="7"/>
      <c r="D526" s="7"/>
      <c r="E526" s="7"/>
      <c r="F526" s="7"/>
    </row>
    <row r="527" spans="1:6" ht="12.75" customHeight="1">
      <c r="A527" s="7"/>
      <c r="B527" s="7"/>
      <c r="C527" s="7"/>
      <c r="D527" s="7"/>
      <c r="E527" s="7"/>
      <c r="F527" s="7"/>
    </row>
    <row r="528" spans="1:6" ht="12.75" customHeight="1">
      <c r="A528" s="7"/>
      <c r="B528" s="7"/>
      <c r="C528" s="7"/>
      <c r="D528" s="7"/>
      <c r="E528" s="7"/>
      <c r="F528" s="7"/>
    </row>
    <row r="529" spans="1:6" ht="12.75" customHeight="1">
      <c r="A529" s="7"/>
      <c r="B529" s="7"/>
      <c r="C529" s="7"/>
      <c r="D529" s="7"/>
      <c r="E529" s="7"/>
      <c r="F529" s="7"/>
    </row>
    <row r="530" spans="1:6" ht="12.75" customHeight="1">
      <c r="A530" s="7"/>
      <c r="B530" s="7"/>
      <c r="C530" s="7"/>
      <c r="D530" s="7"/>
      <c r="E530" s="7"/>
      <c r="F530" s="7"/>
    </row>
    <row r="531" spans="1:6" ht="12.75" customHeight="1">
      <c r="A531" s="7"/>
      <c r="B531" s="7"/>
      <c r="C531" s="7"/>
      <c r="D531" s="7"/>
      <c r="E531" s="7"/>
      <c r="F531" s="7"/>
    </row>
    <row r="532" spans="1:6" ht="12.75" customHeight="1">
      <c r="A532" s="7"/>
      <c r="B532" s="7"/>
      <c r="C532" s="7"/>
      <c r="D532" s="7"/>
      <c r="E532" s="7"/>
      <c r="F532" s="7"/>
    </row>
    <row r="533" spans="1:6" ht="12.75" customHeight="1">
      <c r="A533" s="7"/>
      <c r="B533" s="7"/>
      <c r="C533" s="7"/>
      <c r="D533" s="7"/>
      <c r="E533" s="7"/>
      <c r="F533" s="7"/>
    </row>
    <row r="534" spans="1:6" ht="12.75" customHeight="1">
      <c r="A534" s="7"/>
      <c r="B534" s="7"/>
      <c r="C534" s="7"/>
      <c r="D534" s="7"/>
      <c r="E534" s="7"/>
      <c r="F534" s="7"/>
    </row>
    <row r="535" spans="1:6" ht="12.75" customHeight="1">
      <c r="A535" s="7"/>
      <c r="B535" s="7"/>
      <c r="C535" s="7"/>
      <c r="D535" s="7"/>
      <c r="E535" s="7"/>
      <c r="F535" s="7"/>
    </row>
    <row r="536" spans="1:6" ht="12.75" customHeight="1">
      <c r="A536" s="7"/>
      <c r="B536" s="7"/>
      <c r="C536" s="7"/>
      <c r="D536" s="7"/>
      <c r="E536" s="7"/>
      <c r="F536" s="7"/>
    </row>
    <row r="537" spans="1:6" ht="12.75" customHeight="1">
      <c r="A537" s="7"/>
      <c r="B537" s="7"/>
      <c r="C537" s="7"/>
      <c r="D537" s="7"/>
      <c r="E537" s="7"/>
      <c r="F537" s="7"/>
    </row>
    <row r="538" spans="1:6" ht="12.75" customHeight="1">
      <c r="A538" s="7"/>
      <c r="B538" s="7"/>
      <c r="C538" s="7"/>
      <c r="D538" s="7"/>
      <c r="E538" s="7"/>
      <c r="F538" s="7"/>
    </row>
    <row r="539" spans="1:6" ht="12.75" customHeight="1">
      <c r="A539" s="7"/>
      <c r="B539" s="7"/>
      <c r="C539" s="7"/>
      <c r="D539" s="7"/>
      <c r="E539" s="7"/>
      <c r="F539" s="7"/>
    </row>
    <row r="540" spans="1:6" ht="12.75" customHeight="1">
      <c r="A540" s="7"/>
      <c r="B540" s="7"/>
      <c r="C540" s="7"/>
      <c r="D540" s="7"/>
      <c r="E540" s="7"/>
      <c r="F540" s="7"/>
    </row>
    <row r="541" spans="1:6" ht="12.75" customHeight="1">
      <c r="A541" s="7"/>
      <c r="B541" s="7"/>
      <c r="C541" s="7"/>
      <c r="D541" s="7"/>
      <c r="E541" s="7"/>
      <c r="F541" s="7"/>
    </row>
    <row r="542" spans="1:6" ht="12.75" customHeight="1">
      <c r="A542" s="7"/>
      <c r="B542" s="7"/>
      <c r="C542" s="7"/>
      <c r="D542" s="7"/>
      <c r="E542" s="7"/>
      <c r="F542" s="7"/>
    </row>
    <row r="543" spans="1:6" ht="12.75" customHeight="1">
      <c r="A543" s="7"/>
      <c r="B543" s="7"/>
      <c r="C543" s="7"/>
      <c r="D543" s="7"/>
      <c r="E543" s="7"/>
      <c r="F543" s="7"/>
    </row>
    <row r="544" spans="1:6" ht="12.75" customHeight="1">
      <c r="A544" s="7"/>
      <c r="B544" s="7"/>
      <c r="C544" s="7"/>
      <c r="D544" s="7"/>
      <c r="E544" s="7"/>
      <c r="F544" s="7"/>
    </row>
    <row r="545" spans="1:6" ht="12.75" customHeight="1">
      <c r="A545" s="7"/>
      <c r="B545" s="7"/>
      <c r="C545" s="7"/>
      <c r="D545" s="7"/>
      <c r="E545" s="7"/>
      <c r="F545" s="7"/>
    </row>
    <row r="546" spans="1:6" ht="12.75" customHeight="1">
      <c r="A546" s="7"/>
      <c r="B546" s="7"/>
      <c r="C546" s="7"/>
      <c r="D546" s="7"/>
      <c r="E546" s="7"/>
      <c r="F546" s="7"/>
    </row>
    <row r="547" spans="1:6" ht="12.75" customHeight="1">
      <c r="A547" s="7"/>
      <c r="B547" s="7"/>
      <c r="C547" s="7"/>
      <c r="D547" s="7"/>
      <c r="E547" s="7"/>
      <c r="F547" s="7"/>
    </row>
  </sheetData>
  <mergeCells count="2">
    <mergeCell ref="B6:E6"/>
    <mergeCell ref="C5:E5"/>
  </mergeCells>
  <pageMargins left="0.77249999999999996" right="0.78740157480314965" top="0.7734375" bottom="0.6953125" header="0.51181102362204722" footer="0.19685039370078741"/>
  <pageSetup paperSize="9" scale="75" firstPageNumber="21" orientation="portrait" useFirstPageNumber="1" r:id="rId1"/>
  <ignoredErrors>
    <ignoredError sqref="F59:F60 F3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X982"/>
  <sheetViews>
    <sheetView showGridLines="0" tabSelected="1" view="pageLayout" workbookViewId="0">
      <selection activeCell="R40" sqref="R40"/>
    </sheetView>
  </sheetViews>
  <sheetFormatPr defaultColWidth="10.26953125" defaultRowHeight="15" customHeight="1"/>
  <cols>
    <col min="1" max="1" width="31.7265625" customWidth="1"/>
    <col min="2" max="3" width="10.7265625" customWidth="1"/>
    <col min="4" max="4" width="11.81640625" customWidth="1"/>
    <col min="5" max="5" width="13.7265625" customWidth="1"/>
    <col min="6" max="6" width="7.26953125" customWidth="1"/>
    <col min="7" max="7" width="31.7265625" customWidth="1"/>
    <col min="10" max="10" width="10.7265625" customWidth="1"/>
    <col min="11" max="12" width="10.7265625" style="181" customWidth="1"/>
  </cols>
  <sheetData>
    <row r="1" spans="1:24" ht="24.75" customHeight="1">
      <c r="A1" s="164" t="s">
        <v>6</v>
      </c>
      <c r="B1" s="164"/>
      <c r="C1" s="164"/>
      <c r="D1" s="2"/>
      <c r="E1" s="3"/>
      <c r="F1" s="3"/>
      <c r="G1" s="4" t="s">
        <v>0</v>
      </c>
    </row>
    <row r="2" spans="1:24" ht="18.75" customHeight="1">
      <c r="A2" s="3"/>
      <c r="B2" s="3"/>
      <c r="C2" s="3"/>
      <c r="D2" s="3"/>
      <c r="E2" s="3"/>
      <c r="F2" s="3"/>
      <c r="G2" s="153"/>
    </row>
    <row r="3" spans="1:24" ht="18.75" customHeight="1">
      <c r="A3" s="10" t="s">
        <v>2</v>
      </c>
      <c r="B3" s="10"/>
      <c r="C3" s="10"/>
      <c r="D3" s="10"/>
      <c r="E3" s="1"/>
      <c r="F3" s="1"/>
      <c r="G3" s="173" t="s">
        <v>454</v>
      </c>
    </row>
    <row r="4" spans="1:24" ht="18.75" customHeight="1">
      <c r="A4" s="3"/>
      <c r="B4" s="3"/>
      <c r="C4" s="3"/>
      <c r="D4" s="6"/>
      <c r="E4" s="3"/>
      <c r="F4" s="3"/>
      <c r="G4" s="153"/>
    </row>
    <row r="5" spans="1:24" ht="16.5" customHeight="1">
      <c r="A5" s="24" t="s">
        <v>112</v>
      </c>
      <c r="B5" s="314" t="s">
        <v>783</v>
      </c>
      <c r="C5" s="314" t="s">
        <v>779</v>
      </c>
      <c r="D5" s="314" t="s">
        <v>778</v>
      </c>
      <c r="E5" s="133" t="s">
        <v>415</v>
      </c>
      <c r="F5" s="133"/>
      <c r="G5" s="92" t="s">
        <v>113</v>
      </c>
      <c r="H5" s="132"/>
    </row>
    <row r="6" spans="1:24" ht="9.75" customHeight="1">
      <c r="A6" s="24"/>
      <c r="B6" s="6"/>
      <c r="C6" s="6"/>
      <c r="D6" s="6"/>
      <c r="E6" s="22"/>
      <c r="F6" s="22"/>
      <c r="G6" s="153"/>
      <c r="H6" s="6"/>
    </row>
    <row r="7" spans="1:24" ht="18" customHeight="1">
      <c r="A7" s="25" t="s">
        <v>11</v>
      </c>
      <c r="B7" s="22">
        <f>B8+B9</f>
        <v>3900359</v>
      </c>
      <c r="C7" s="22">
        <f>C8+C9</f>
        <v>3857437</v>
      </c>
      <c r="D7" s="22">
        <f>D8+D9</f>
        <v>3813854</v>
      </c>
      <c r="E7" s="27" t="s">
        <v>16</v>
      </c>
      <c r="F7" s="27"/>
      <c r="G7" s="157" t="s">
        <v>17</v>
      </c>
      <c r="H7" s="27"/>
      <c r="I7" s="27"/>
      <c r="J7" s="180"/>
    </row>
    <row r="8" spans="1:24" ht="18" customHeight="1">
      <c r="A8" s="32" t="s">
        <v>18</v>
      </c>
      <c r="B8" s="21">
        <v>2450383</v>
      </c>
      <c r="C8" s="21">
        <v>2410100</v>
      </c>
      <c r="D8" s="21">
        <v>2369424</v>
      </c>
      <c r="E8" s="21" t="s">
        <v>19</v>
      </c>
      <c r="F8" s="21"/>
      <c r="G8" s="158" t="s">
        <v>20</v>
      </c>
      <c r="H8" s="21"/>
    </row>
    <row r="9" spans="1:24" ht="18" customHeight="1">
      <c r="A9" s="32" t="s">
        <v>21</v>
      </c>
      <c r="B9" s="21">
        <v>1449976</v>
      </c>
      <c r="C9" s="21">
        <v>1447337</v>
      </c>
      <c r="D9" s="21">
        <v>1444430</v>
      </c>
      <c r="E9" s="21" t="s">
        <v>22</v>
      </c>
      <c r="F9" s="21"/>
      <c r="G9" s="158" t="s">
        <v>23</v>
      </c>
      <c r="H9" s="21"/>
      <c r="I9" s="21"/>
      <c r="J9" s="180"/>
    </row>
    <row r="10" spans="1:24" ht="18" customHeight="1">
      <c r="A10" s="36" t="s">
        <v>25</v>
      </c>
      <c r="B10" s="22">
        <f>B11+B12</f>
        <v>2505730</v>
      </c>
      <c r="C10" s="22">
        <f>C11+C12</f>
        <v>2479317</v>
      </c>
      <c r="D10" s="22">
        <f>D11+D12</f>
        <v>2453229</v>
      </c>
      <c r="E10" s="27" t="s">
        <v>31</v>
      </c>
      <c r="F10" s="27"/>
      <c r="G10" s="159" t="s">
        <v>32</v>
      </c>
      <c r="H10" s="27"/>
      <c r="I10" s="27"/>
      <c r="J10" s="180"/>
    </row>
    <row r="11" spans="1:24" ht="18" customHeight="1">
      <c r="A11" s="32" t="s">
        <v>18</v>
      </c>
      <c r="B11" s="21">
        <v>1827447</v>
      </c>
      <c r="C11" s="21">
        <v>1786231</v>
      </c>
      <c r="D11" s="21">
        <v>1745163</v>
      </c>
      <c r="E11" s="21" t="s">
        <v>34</v>
      </c>
      <c r="F11" s="21"/>
      <c r="G11" s="158" t="s">
        <v>20</v>
      </c>
      <c r="H11" s="21"/>
      <c r="I11" s="21"/>
      <c r="J11" s="180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</row>
    <row r="12" spans="1:24" ht="18" customHeight="1">
      <c r="A12" s="32" t="s">
        <v>21</v>
      </c>
      <c r="B12" s="21">
        <v>678283</v>
      </c>
      <c r="C12" s="21">
        <v>693086</v>
      </c>
      <c r="D12" s="21">
        <v>708066</v>
      </c>
      <c r="E12" s="21" t="s">
        <v>36</v>
      </c>
      <c r="F12" s="21"/>
      <c r="G12" s="158" t="s">
        <v>23</v>
      </c>
      <c r="H12" s="21"/>
      <c r="I12" s="21"/>
      <c r="J12" s="180"/>
    </row>
    <row r="13" spans="1:24" ht="18" customHeight="1">
      <c r="A13" s="147" t="s">
        <v>428</v>
      </c>
      <c r="B13" s="22">
        <f>B14+B15</f>
        <v>4460667</v>
      </c>
      <c r="C13" s="22">
        <f>C14+C15</f>
        <v>4433716</v>
      </c>
      <c r="D13" s="22">
        <f>D14+D15</f>
        <v>4405862</v>
      </c>
      <c r="E13" s="27" t="s">
        <v>40</v>
      </c>
      <c r="F13" s="27"/>
      <c r="G13" s="157" t="s">
        <v>41</v>
      </c>
      <c r="H13" s="27"/>
      <c r="I13" s="27"/>
      <c r="J13" s="180"/>
    </row>
    <row r="14" spans="1:24" ht="18" customHeight="1">
      <c r="A14" s="32" t="s">
        <v>18</v>
      </c>
      <c r="B14" s="21">
        <v>2885044</v>
      </c>
      <c r="C14" s="21">
        <v>2845403</v>
      </c>
      <c r="D14" s="21">
        <v>2805055</v>
      </c>
      <c r="E14" s="39" t="s">
        <v>45</v>
      </c>
      <c r="F14" s="39"/>
      <c r="G14" s="158" t="s">
        <v>20</v>
      </c>
      <c r="H14" s="183"/>
      <c r="I14" s="183"/>
      <c r="J14" s="180"/>
    </row>
    <row r="15" spans="1:24" ht="18" customHeight="1">
      <c r="A15" s="32" t="s">
        <v>21</v>
      </c>
      <c r="B15" s="21">
        <v>1575623</v>
      </c>
      <c r="C15" s="21">
        <v>1588313</v>
      </c>
      <c r="D15" s="21">
        <v>1600807</v>
      </c>
      <c r="E15" s="39" t="s">
        <v>47</v>
      </c>
      <c r="F15" s="39"/>
      <c r="G15" s="158" t="s">
        <v>23</v>
      </c>
      <c r="H15" s="183"/>
      <c r="I15" s="183"/>
      <c r="J15" s="180"/>
    </row>
    <row r="16" spans="1:24" ht="18" customHeight="1">
      <c r="A16" s="20" t="s">
        <v>48</v>
      </c>
      <c r="B16" s="22">
        <f>B17+B18</f>
        <v>4962561</v>
      </c>
      <c r="C16" s="22">
        <f>C17+C18</f>
        <v>4915673</v>
      </c>
      <c r="D16" s="22">
        <f>D17+D18</f>
        <v>4867744</v>
      </c>
      <c r="E16" s="27" t="s">
        <v>51</v>
      </c>
      <c r="F16" s="27"/>
      <c r="G16" s="157" t="s">
        <v>52</v>
      </c>
      <c r="H16" s="27"/>
      <c r="I16" s="27"/>
      <c r="J16" s="180"/>
    </row>
    <row r="17" spans="1:13" ht="18" customHeight="1">
      <c r="A17" s="32" t="s">
        <v>18</v>
      </c>
      <c r="B17" s="21">
        <v>3619452</v>
      </c>
      <c r="C17" s="21">
        <v>3567124</v>
      </c>
      <c r="D17" s="21">
        <v>3513985</v>
      </c>
      <c r="E17" s="39" t="s">
        <v>55</v>
      </c>
      <c r="F17" s="39"/>
      <c r="G17" s="158" t="s">
        <v>20</v>
      </c>
      <c r="H17" s="183"/>
      <c r="I17" s="183"/>
      <c r="J17" s="180"/>
    </row>
    <row r="18" spans="1:13" ht="18" customHeight="1">
      <c r="A18" s="32" t="s">
        <v>21</v>
      </c>
      <c r="B18" s="21">
        <v>1343109</v>
      </c>
      <c r="C18" s="21">
        <v>1348549</v>
      </c>
      <c r="D18" s="21">
        <v>1353759</v>
      </c>
      <c r="E18" s="39" t="s">
        <v>56</v>
      </c>
      <c r="F18" s="39"/>
      <c r="G18" s="158" t="s">
        <v>23</v>
      </c>
      <c r="H18" s="183"/>
      <c r="I18" s="183"/>
      <c r="J18" s="180"/>
    </row>
    <row r="19" spans="1:13" ht="18" customHeight="1">
      <c r="A19" s="145" t="s">
        <v>57</v>
      </c>
      <c r="B19" s="22">
        <f>B20+B21</f>
        <v>2642554</v>
      </c>
      <c r="C19" s="22">
        <f>C20+C21</f>
        <v>2628133</v>
      </c>
      <c r="D19" s="22">
        <f>D20+D21</f>
        <v>2613137</v>
      </c>
      <c r="E19" s="27" t="s">
        <v>58</v>
      </c>
      <c r="F19" s="27"/>
      <c r="G19" s="157" t="s">
        <v>59</v>
      </c>
      <c r="H19" s="27"/>
      <c r="I19" s="27"/>
      <c r="J19" s="180"/>
    </row>
    <row r="20" spans="1:13" ht="18" customHeight="1">
      <c r="A20" s="32" t="s">
        <v>18</v>
      </c>
      <c r="B20" s="21">
        <v>1389660</v>
      </c>
      <c r="C20" s="21">
        <v>1371074</v>
      </c>
      <c r="D20" s="21">
        <v>1352133</v>
      </c>
      <c r="E20" s="39" t="s">
        <v>60</v>
      </c>
      <c r="F20" s="39"/>
      <c r="G20" s="158" t="s">
        <v>20</v>
      </c>
      <c r="H20" s="183"/>
      <c r="I20" s="183"/>
      <c r="J20" s="180"/>
      <c r="K20" s="134"/>
      <c r="L20" s="134"/>
      <c r="M20" s="11"/>
    </row>
    <row r="21" spans="1:13" ht="18" customHeight="1">
      <c r="A21" s="32" t="s">
        <v>21</v>
      </c>
      <c r="B21" s="21">
        <v>1252894</v>
      </c>
      <c r="C21" s="21">
        <v>1257059</v>
      </c>
      <c r="D21" s="21">
        <v>1261004</v>
      </c>
      <c r="E21" s="39" t="s">
        <v>61</v>
      </c>
      <c r="F21" s="39"/>
      <c r="G21" s="158" t="s">
        <v>23</v>
      </c>
      <c r="H21" s="183"/>
      <c r="I21" s="183"/>
      <c r="J21" s="180"/>
      <c r="K21" s="182"/>
      <c r="L21" s="182"/>
      <c r="M21" s="70"/>
    </row>
    <row r="22" spans="1:13" ht="18" customHeight="1">
      <c r="A22" s="20" t="s">
        <v>62</v>
      </c>
      <c r="B22" s="22">
        <f>B23+B24</f>
        <v>7596040</v>
      </c>
      <c r="C22" s="22">
        <f>C23+C24</f>
        <v>7502556</v>
      </c>
      <c r="D22" s="22">
        <f>D23+D24</f>
        <v>7408213</v>
      </c>
      <c r="E22" s="27" t="s">
        <v>63</v>
      </c>
      <c r="F22" s="27"/>
      <c r="G22" s="160" t="s">
        <v>64</v>
      </c>
      <c r="H22" s="27"/>
      <c r="I22" s="27"/>
      <c r="J22" s="180"/>
      <c r="M22" s="49"/>
    </row>
    <row r="23" spans="1:13" ht="18" customHeight="1">
      <c r="A23" s="32" t="s">
        <v>18</v>
      </c>
      <c r="B23" s="21">
        <v>5878361</v>
      </c>
      <c r="C23" s="21">
        <v>5772564</v>
      </c>
      <c r="D23" s="21">
        <v>5666147</v>
      </c>
      <c r="E23" s="39" t="s">
        <v>65</v>
      </c>
      <c r="F23" s="39"/>
      <c r="G23" s="158" t="s">
        <v>20</v>
      </c>
      <c r="H23" s="183"/>
      <c r="I23" s="183"/>
      <c r="J23" s="180"/>
      <c r="M23" s="47"/>
    </row>
    <row r="24" spans="1:13" ht="18" customHeight="1">
      <c r="A24" s="32" t="s">
        <v>21</v>
      </c>
      <c r="B24" s="21">
        <v>1717679</v>
      </c>
      <c r="C24" s="21">
        <v>1729992</v>
      </c>
      <c r="D24" s="21">
        <v>1742066</v>
      </c>
      <c r="E24" s="39" t="s">
        <v>66</v>
      </c>
      <c r="F24" s="39"/>
      <c r="G24" s="158" t="s">
        <v>23</v>
      </c>
      <c r="H24" s="183"/>
      <c r="I24" s="183"/>
      <c r="J24" s="180"/>
      <c r="M24" s="49"/>
    </row>
    <row r="25" spans="1:13" ht="18" customHeight="1">
      <c r="A25" s="46" t="s">
        <v>67</v>
      </c>
      <c r="B25" s="22">
        <f>B26+B27</f>
        <v>4857033</v>
      </c>
      <c r="C25" s="22">
        <f>C26+C27</f>
        <v>4816267</v>
      </c>
      <c r="D25" s="22">
        <f>D26+D27</f>
        <v>4774413</v>
      </c>
      <c r="E25" s="27" t="s">
        <v>68</v>
      </c>
      <c r="F25" s="27"/>
      <c r="G25" s="161" t="s">
        <v>69</v>
      </c>
      <c r="H25" s="27"/>
      <c r="I25" s="27"/>
      <c r="J25" s="180"/>
      <c r="M25" s="47"/>
    </row>
    <row r="26" spans="1:13" ht="18" customHeight="1">
      <c r="A26" s="32" t="s">
        <v>18</v>
      </c>
      <c r="B26" s="21">
        <v>2158469</v>
      </c>
      <c r="C26" s="21">
        <v>2131577</v>
      </c>
      <c r="D26" s="21">
        <v>2104079</v>
      </c>
      <c r="E26" s="39" t="s">
        <v>70</v>
      </c>
      <c r="F26" s="39"/>
      <c r="G26" s="158" t="s">
        <v>20</v>
      </c>
      <c r="H26" s="183"/>
      <c r="I26" s="183"/>
      <c r="J26" s="180"/>
      <c r="M26" s="47"/>
    </row>
    <row r="27" spans="1:13" ht="18" customHeight="1">
      <c r="A27" s="32" t="s">
        <v>21</v>
      </c>
      <c r="B27" s="21">
        <v>2698564</v>
      </c>
      <c r="C27" s="21">
        <v>2684690</v>
      </c>
      <c r="D27" s="21">
        <v>2670334</v>
      </c>
      <c r="E27" s="39" t="s">
        <v>71</v>
      </c>
      <c r="F27" s="39"/>
      <c r="G27" s="158" t="s">
        <v>23</v>
      </c>
      <c r="H27" s="183"/>
      <c r="I27" s="183"/>
      <c r="J27" s="180"/>
      <c r="M27" s="47"/>
    </row>
    <row r="28" spans="1:13" ht="18" customHeight="1">
      <c r="A28" s="17" t="s">
        <v>72</v>
      </c>
      <c r="B28" s="22">
        <f>B29+B30</f>
        <v>1712526</v>
      </c>
      <c r="C28" s="22">
        <f>C29+C30</f>
        <v>1703334</v>
      </c>
      <c r="D28" s="22">
        <f>D29+D30</f>
        <v>1693786</v>
      </c>
      <c r="E28" s="27" t="s">
        <v>73</v>
      </c>
      <c r="F28" s="27"/>
      <c r="G28" s="160" t="s">
        <v>74</v>
      </c>
      <c r="H28" s="27"/>
      <c r="I28" s="27"/>
      <c r="J28" s="180"/>
      <c r="M28" s="47"/>
    </row>
    <row r="29" spans="1:13" ht="18" customHeight="1">
      <c r="A29" s="32" t="s">
        <v>18</v>
      </c>
      <c r="B29" s="21">
        <v>630803</v>
      </c>
      <c r="C29" s="21">
        <v>622145</v>
      </c>
      <c r="D29" s="21">
        <v>613333</v>
      </c>
      <c r="E29" s="39" t="s">
        <v>75</v>
      </c>
      <c r="F29" s="39"/>
      <c r="G29" s="158" t="s">
        <v>20</v>
      </c>
      <c r="H29" s="183"/>
      <c r="I29" s="183"/>
      <c r="J29" s="180"/>
      <c r="M29" s="49"/>
    </row>
    <row r="30" spans="1:13" ht="18" customHeight="1">
      <c r="A30" s="32" t="s">
        <v>21</v>
      </c>
      <c r="B30" s="21">
        <v>1081723</v>
      </c>
      <c r="C30" s="21">
        <v>1081189</v>
      </c>
      <c r="D30" s="21">
        <v>1080453</v>
      </c>
      <c r="E30" s="39" t="s">
        <v>76</v>
      </c>
      <c r="F30" s="39"/>
      <c r="G30" s="158" t="s">
        <v>23</v>
      </c>
      <c r="H30" s="183"/>
      <c r="I30" s="183"/>
      <c r="J30" s="180"/>
    </row>
    <row r="31" spans="1:13" ht="18" customHeight="1">
      <c r="A31" s="46" t="s">
        <v>77</v>
      </c>
      <c r="B31" s="22">
        <f>B32+B33</f>
        <v>2977128</v>
      </c>
      <c r="C31" s="22">
        <f>C32+C33</f>
        <v>2936429</v>
      </c>
      <c r="D31" s="22">
        <f>D32+D33</f>
        <v>2896152</v>
      </c>
      <c r="E31" s="27" t="s">
        <v>78</v>
      </c>
      <c r="F31" s="27"/>
      <c r="G31" s="161" t="s">
        <v>79</v>
      </c>
      <c r="H31" s="27"/>
      <c r="I31" s="27"/>
      <c r="J31" s="180"/>
    </row>
    <row r="32" spans="1:13" ht="18" customHeight="1">
      <c r="A32" s="32" t="s">
        <v>18</v>
      </c>
      <c r="B32" s="21">
        <v>1881521</v>
      </c>
      <c r="C32" s="21">
        <v>1831047</v>
      </c>
      <c r="D32" s="21">
        <v>1781118</v>
      </c>
      <c r="E32" s="39" t="s">
        <v>80</v>
      </c>
      <c r="F32" s="39"/>
      <c r="G32" s="158" t="s">
        <v>20</v>
      </c>
      <c r="H32" s="183"/>
      <c r="I32" s="183"/>
      <c r="J32" s="180"/>
    </row>
    <row r="33" spans="1:10" ht="18" customHeight="1">
      <c r="A33" s="32" t="s">
        <v>21</v>
      </c>
      <c r="B33" s="21">
        <v>1095607</v>
      </c>
      <c r="C33" s="21">
        <v>1105382</v>
      </c>
      <c r="D33" s="21">
        <v>1115034</v>
      </c>
      <c r="E33" s="39" t="s">
        <v>81</v>
      </c>
      <c r="F33" s="39"/>
      <c r="G33" s="158" t="s">
        <v>23</v>
      </c>
      <c r="H33" s="183"/>
      <c r="I33" s="183"/>
      <c r="J33" s="180"/>
    </row>
    <row r="34" spans="1:10" ht="18" customHeight="1">
      <c r="A34" s="36" t="s">
        <v>82</v>
      </c>
      <c r="B34" s="22">
        <f>B35+B36</f>
        <v>450486</v>
      </c>
      <c r="C34" s="22">
        <f>C35+C36</f>
        <v>448382</v>
      </c>
      <c r="D34" s="22">
        <f>D35+D36</f>
        <v>446225</v>
      </c>
      <c r="E34" s="27" t="s">
        <v>83</v>
      </c>
      <c r="F34" s="27"/>
      <c r="G34" s="161" t="s">
        <v>84</v>
      </c>
      <c r="H34" s="27"/>
      <c r="I34" s="27"/>
      <c r="J34" s="180"/>
    </row>
    <row r="35" spans="1:10" ht="18" customHeight="1">
      <c r="A35" s="32" t="s">
        <v>18</v>
      </c>
      <c r="B35" s="21">
        <v>316474</v>
      </c>
      <c r="C35" s="21">
        <v>311955</v>
      </c>
      <c r="D35" s="21">
        <v>307365</v>
      </c>
      <c r="E35" s="39" t="s">
        <v>85</v>
      </c>
      <c r="F35" s="39"/>
      <c r="G35" s="158" t="s">
        <v>20</v>
      </c>
      <c r="H35" s="183"/>
      <c r="I35" s="183"/>
      <c r="J35" s="180"/>
    </row>
    <row r="36" spans="1:10" ht="18" customHeight="1">
      <c r="A36" s="32" t="s">
        <v>21</v>
      </c>
      <c r="B36" s="21">
        <v>134012</v>
      </c>
      <c r="C36" s="21">
        <v>136427</v>
      </c>
      <c r="D36" s="21">
        <v>138860</v>
      </c>
      <c r="E36" s="39" t="s">
        <v>86</v>
      </c>
      <c r="F36" s="39"/>
      <c r="G36" s="158" t="s">
        <v>23</v>
      </c>
      <c r="H36" s="183"/>
      <c r="I36" s="183"/>
      <c r="J36" s="180"/>
    </row>
    <row r="37" spans="1:10" ht="18" customHeight="1">
      <c r="A37" s="20" t="s">
        <v>87</v>
      </c>
      <c r="B37" s="22">
        <f>B38+B39</f>
        <v>412005</v>
      </c>
      <c r="C37" s="22">
        <f>C38+C39</f>
        <v>406230</v>
      </c>
      <c r="D37" s="22">
        <f>D38+D39</f>
        <v>400442</v>
      </c>
      <c r="E37" s="27" t="s">
        <v>88</v>
      </c>
      <c r="F37" s="27"/>
      <c r="G37" s="161" t="s">
        <v>89</v>
      </c>
      <c r="H37" s="27"/>
      <c r="I37" s="27"/>
      <c r="J37" s="180"/>
    </row>
    <row r="38" spans="1:10" ht="18" customHeight="1">
      <c r="A38" s="32" t="s">
        <v>18</v>
      </c>
      <c r="B38" s="21">
        <v>395865</v>
      </c>
      <c r="C38" s="21">
        <v>389209</v>
      </c>
      <c r="D38" s="21">
        <v>382495</v>
      </c>
      <c r="E38" s="39" t="s">
        <v>90</v>
      </c>
      <c r="F38" s="39"/>
      <c r="G38" s="158" t="s">
        <v>20</v>
      </c>
      <c r="H38" s="183"/>
      <c r="I38" s="183"/>
      <c r="J38" s="180"/>
    </row>
    <row r="39" spans="1:10" ht="18" customHeight="1">
      <c r="A39" s="32" t="s">
        <v>21</v>
      </c>
      <c r="B39" s="21">
        <v>16140</v>
      </c>
      <c r="C39" s="21">
        <v>17021</v>
      </c>
      <c r="D39" s="21">
        <v>17947</v>
      </c>
      <c r="E39" s="39" t="s">
        <v>91</v>
      </c>
      <c r="F39" s="39"/>
      <c r="G39" s="158" t="s">
        <v>23</v>
      </c>
      <c r="H39" s="183"/>
      <c r="I39" s="183"/>
      <c r="J39" s="180"/>
    </row>
    <row r="40" spans="1:10" ht="18" customHeight="1">
      <c r="A40" s="36" t="s">
        <v>92</v>
      </c>
      <c r="B40" s="22">
        <f>B41+B42</f>
        <v>193127</v>
      </c>
      <c r="C40" s="22">
        <f>C41+C42</f>
        <v>185715</v>
      </c>
      <c r="D40" s="22">
        <f>D41+D42</f>
        <v>178600</v>
      </c>
      <c r="E40" s="27" t="s">
        <v>93</v>
      </c>
      <c r="F40" s="27"/>
      <c r="G40" s="161" t="s">
        <v>94</v>
      </c>
      <c r="H40" s="27"/>
      <c r="I40" s="27"/>
      <c r="J40" s="180"/>
    </row>
    <row r="41" spans="1:10" ht="18" customHeight="1">
      <c r="A41" s="32" t="s">
        <v>18</v>
      </c>
      <c r="B41" s="21">
        <v>158104</v>
      </c>
      <c r="C41" s="21">
        <v>150471</v>
      </c>
      <c r="D41" s="21">
        <v>143141</v>
      </c>
      <c r="E41" s="39" t="s">
        <v>95</v>
      </c>
      <c r="F41" s="39"/>
      <c r="G41" s="158" t="s">
        <v>20</v>
      </c>
      <c r="H41" s="183"/>
      <c r="I41" s="183"/>
      <c r="J41" s="180"/>
    </row>
    <row r="42" spans="1:10" ht="18" customHeight="1">
      <c r="A42" s="32" t="s">
        <v>21</v>
      </c>
      <c r="B42" s="21">
        <v>35023</v>
      </c>
      <c r="C42" s="21">
        <v>35244</v>
      </c>
      <c r="D42" s="21">
        <v>35459</v>
      </c>
      <c r="E42" s="39" t="s">
        <v>96</v>
      </c>
      <c r="F42" s="39"/>
      <c r="G42" s="158" t="s">
        <v>23</v>
      </c>
      <c r="H42" s="183"/>
      <c r="I42" s="183"/>
      <c r="J42" s="180"/>
    </row>
    <row r="43" spans="1:10" ht="18" customHeight="1">
      <c r="A43" s="36" t="s">
        <v>97</v>
      </c>
      <c r="B43" s="22">
        <f t="shared" ref="B43:C45" si="0">B40+B37+B34+B31+B28+B25+B22+B19+B16+B13+B10+B7</f>
        <v>36670216</v>
      </c>
      <c r="C43" s="22">
        <f t="shared" si="0"/>
        <v>36313189</v>
      </c>
      <c r="D43" s="22">
        <f t="shared" ref="D43" si="1">D40+D37+D34+D31+D28+D25+D22+D19+D16+D13+D10+D7</f>
        <v>35951657</v>
      </c>
      <c r="E43" s="27" t="s">
        <v>98</v>
      </c>
      <c r="F43" s="27"/>
      <c r="G43" s="162" t="s">
        <v>7</v>
      </c>
      <c r="H43" s="27"/>
      <c r="I43" s="27"/>
      <c r="J43" s="180"/>
    </row>
    <row r="44" spans="1:10" ht="18" customHeight="1">
      <c r="A44" s="32" t="s">
        <v>18</v>
      </c>
      <c r="B44" s="21">
        <f t="shared" si="0"/>
        <v>23591583</v>
      </c>
      <c r="C44" s="21">
        <f t="shared" si="0"/>
        <v>23188900</v>
      </c>
      <c r="D44" s="21">
        <f t="shared" ref="D44" si="2">D41+D38+D35+D32+D29+D26+D23+D20+D17+D14+D11+D8</f>
        <v>22783438</v>
      </c>
      <c r="E44" s="39" t="s">
        <v>99</v>
      </c>
      <c r="F44" s="39"/>
      <c r="G44" s="158" t="s">
        <v>20</v>
      </c>
      <c r="H44" s="183"/>
      <c r="I44" s="183"/>
      <c r="J44" s="180"/>
    </row>
    <row r="45" spans="1:10" ht="18" customHeight="1">
      <c r="A45" s="32" t="s">
        <v>21</v>
      </c>
      <c r="B45" s="21">
        <f t="shared" si="0"/>
        <v>13078633</v>
      </c>
      <c r="C45" s="21">
        <f t="shared" si="0"/>
        <v>13124289</v>
      </c>
      <c r="D45" s="21">
        <f t="shared" ref="D45" si="3">D42+D39+D36+D33+D30+D27+D24+D21+D18+D15+D12+D9</f>
        <v>13168219</v>
      </c>
      <c r="E45" s="39" t="s">
        <v>100</v>
      </c>
      <c r="F45" s="39"/>
      <c r="G45" s="158" t="s">
        <v>23</v>
      </c>
      <c r="H45" s="183"/>
      <c r="I45" s="183"/>
      <c r="J45" s="180"/>
    </row>
    <row r="46" spans="1:10" ht="12.75" customHeight="1">
      <c r="A46" s="3"/>
      <c r="B46" s="3"/>
      <c r="C46" s="3"/>
      <c r="D46" s="3"/>
      <c r="E46" s="3"/>
      <c r="F46" s="3"/>
      <c r="G46" s="3"/>
    </row>
    <row r="47" spans="1:10" ht="12" customHeight="1">
      <c r="A47" s="3"/>
      <c r="B47" s="3"/>
      <c r="C47" s="3"/>
      <c r="D47" s="3"/>
      <c r="E47" s="3"/>
      <c r="F47" s="3"/>
      <c r="G47" s="3"/>
    </row>
    <row r="48" spans="1:10" ht="12" customHeight="1">
      <c r="A48" s="3"/>
      <c r="B48" s="3"/>
      <c r="C48" s="3"/>
      <c r="D48" s="3"/>
      <c r="E48" s="3"/>
      <c r="F48" s="3"/>
      <c r="G48" s="3"/>
    </row>
    <row r="49" spans="1:13" ht="6" customHeight="1">
      <c r="A49" s="3"/>
      <c r="B49" s="3"/>
      <c r="C49" s="3"/>
      <c r="D49" s="3"/>
      <c r="E49" s="3"/>
      <c r="F49" s="3"/>
      <c r="G49" s="3"/>
    </row>
    <row r="50" spans="1:13" ht="12" customHeight="1">
      <c r="A50" s="3"/>
      <c r="B50" s="3"/>
      <c r="C50" s="3"/>
      <c r="E50" s="3"/>
      <c r="F50" s="3"/>
      <c r="G50" s="3"/>
    </row>
    <row r="51" spans="1:13" ht="12" customHeight="1">
      <c r="A51" s="3"/>
      <c r="B51" s="3"/>
      <c r="C51" s="3"/>
      <c r="E51" s="3"/>
      <c r="F51" s="3"/>
      <c r="G51" s="3"/>
    </row>
    <row r="52" spans="1:13" ht="12" customHeight="1">
      <c r="A52" s="3"/>
      <c r="B52" s="3"/>
      <c r="C52" s="3"/>
      <c r="E52" s="3"/>
      <c r="F52" s="3"/>
      <c r="G52" s="3"/>
    </row>
    <row r="53" spans="1:13" ht="12" customHeight="1">
      <c r="A53" s="3"/>
      <c r="B53" s="3"/>
      <c r="C53" s="3"/>
      <c r="E53" s="3"/>
      <c r="F53" s="3"/>
      <c r="G53" s="3"/>
    </row>
    <row r="54" spans="1:13" ht="12" customHeight="1">
      <c r="A54" s="3"/>
      <c r="B54" s="3"/>
      <c r="C54" s="3"/>
      <c r="D54" s="3"/>
      <c r="E54" s="3"/>
      <c r="F54" s="3"/>
      <c r="G54" s="3"/>
    </row>
    <row r="55" spans="1:13" ht="12" customHeight="1">
      <c r="A55" s="3"/>
      <c r="B55" s="3"/>
      <c r="C55" s="3"/>
      <c r="D55" s="3"/>
      <c r="E55" s="3"/>
      <c r="F55" s="3"/>
      <c r="G55" s="3"/>
    </row>
    <row r="56" spans="1:13" ht="26.25" customHeight="1">
      <c r="A56" s="3"/>
      <c r="B56" s="3"/>
      <c r="C56" s="3"/>
      <c r="D56" s="3"/>
      <c r="E56" s="3"/>
      <c r="F56" s="3"/>
      <c r="G56" s="3"/>
    </row>
    <row r="57" spans="1:13" ht="14.5">
      <c r="A57" s="3"/>
      <c r="B57" s="3"/>
      <c r="C57" s="3"/>
      <c r="D57" s="3"/>
      <c r="E57" s="3"/>
      <c r="F57" s="3"/>
      <c r="G57" s="21"/>
    </row>
    <row r="58" spans="1:13" ht="14.5">
      <c r="A58" s="154" t="s">
        <v>101</v>
      </c>
      <c r="B58" s="154"/>
      <c r="C58" s="154"/>
      <c r="D58" s="154"/>
      <c r="E58" s="3"/>
      <c r="F58" s="3"/>
      <c r="G58" s="40" t="s">
        <v>102</v>
      </c>
    </row>
    <row r="59" spans="1:13" ht="14.5">
      <c r="A59" s="154" t="s">
        <v>103</v>
      </c>
      <c r="B59" s="154"/>
      <c r="C59" s="154"/>
      <c r="D59" s="154"/>
      <c r="E59" s="3"/>
      <c r="F59" s="3"/>
      <c r="G59" s="40" t="s">
        <v>104</v>
      </c>
    </row>
    <row r="60" spans="1:13" s="146" customFormat="1" ht="14.5">
      <c r="A60" s="155" t="s">
        <v>447</v>
      </c>
      <c r="B60" s="155"/>
      <c r="C60" s="155"/>
      <c r="D60" s="156"/>
      <c r="E60" s="144"/>
      <c r="F60" s="144"/>
      <c r="G60" s="134" t="s">
        <v>470</v>
      </c>
      <c r="I60"/>
      <c r="J60"/>
      <c r="K60" s="181"/>
      <c r="L60" s="181"/>
      <c r="M60"/>
    </row>
    <row r="61" spans="1:13" ht="14.5">
      <c r="A61" s="3"/>
      <c r="B61" s="3"/>
      <c r="C61" s="3"/>
      <c r="D61" s="3"/>
      <c r="E61" s="3"/>
      <c r="F61" s="3"/>
      <c r="G61" s="3"/>
    </row>
    <row r="62" spans="1:13" ht="14.5">
      <c r="A62" s="3"/>
      <c r="B62" s="3"/>
      <c r="C62" s="3"/>
      <c r="D62" s="3"/>
      <c r="E62" s="3"/>
      <c r="F62" s="3"/>
      <c r="G62" s="3"/>
    </row>
    <row r="63" spans="1:13" ht="14.5">
      <c r="A63" s="3"/>
      <c r="B63" s="3"/>
      <c r="C63" s="3"/>
      <c r="D63" s="3"/>
      <c r="E63" s="3"/>
      <c r="F63" s="3"/>
      <c r="G63" s="3"/>
    </row>
    <row r="64" spans="1:13" ht="14.5">
      <c r="A64" s="3"/>
      <c r="B64" s="3"/>
      <c r="C64" s="3"/>
      <c r="D64" s="3"/>
      <c r="E64" s="3"/>
      <c r="F64" s="3"/>
      <c r="G64" s="3"/>
    </row>
    <row r="65" spans="1:7" ht="14.5">
      <c r="A65" s="3"/>
      <c r="B65" s="3"/>
      <c r="C65" s="3"/>
      <c r="D65" s="3"/>
      <c r="E65" s="3"/>
      <c r="F65" s="3"/>
      <c r="G65" s="3"/>
    </row>
    <row r="66" spans="1:7" ht="14.5">
      <c r="A66" s="3"/>
      <c r="B66" s="3"/>
      <c r="C66" s="3"/>
      <c r="D66" s="3"/>
      <c r="E66" s="3"/>
      <c r="F66" s="3"/>
      <c r="G66" s="3"/>
    </row>
    <row r="67" spans="1:7" ht="14.5">
      <c r="A67" s="3"/>
      <c r="B67" s="3"/>
      <c r="C67" s="3"/>
      <c r="D67" s="3"/>
      <c r="E67" s="3"/>
      <c r="F67" s="3"/>
      <c r="G67" s="3"/>
    </row>
    <row r="68" spans="1:7" ht="14.5">
      <c r="A68" s="3"/>
      <c r="B68" s="3"/>
      <c r="C68" s="3"/>
      <c r="D68" s="3"/>
      <c r="E68" s="3"/>
      <c r="F68" s="3"/>
      <c r="G68" s="3"/>
    </row>
    <row r="69" spans="1:7" ht="14.5">
      <c r="A69" s="3"/>
      <c r="B69" s="3"/>
      <c r="C69" s="3"/>
      <c r="D69" s="3"/>
      <c r="E69" s="3"/>
      <c r="F69" s="3"/>
      <c r="G69" s="3"/>
    </row>
    <row r="70" spans="1:7" ht="14.5">
      <c r="A70" s="3"/>
      <c r="B70" s="3"/>
      <c r="C70" s="3"/>
      <c r="D70" s="3"/>
      <c r="E70" s="3"/>
      <c r="F70" s="3"/>
      <c r="G70" s="3"/>
    </row>
    <row r="71" spans="1:7" ht="14.5">
      <c r="A71" s="3"/>
      <c r="B71" s="3"/>
      <c r="C71" s="3"/>
      <c r="D71" s="3"/>
      <c r="E71" s="3"/>
      <c r="F71" s="3"/>
      <c r="G71" s="3"/>
    </row>
    <row r="72" spans="1:7" ht="14.5">
      <c r="A72" s="3"/>
      <c r="B72" s="3"/>
      <c r="C72" s="3"/>
      <c r="D72" s="3"/>
      <c r="E72" s="3"/>
      <c r="F72" s="3"/>
      <c r="G72" s="3"/>
    </row>
    <row r="73" spans="1:7" ht="14.5">
      <c r="A73" s="3"/>
      <c r="B73" s="3"/>
      <c r="C73" s="3"/>
      <c r="D73" s="3"/>
      <c r="E73" s="3"/>
      <c r="F73" s="3"/>
      <c r="G73" s="3"/>
    </row>
    <row r="74" spans="1:7" ht="14.5">
      <c r="A74" s="3"/>
      <c r="B74" s="3"/>
      <c r="C74" s="3"/>
      <c r="D74" s="3"/>
      <c r="E74" s="3"/>
      <c r="F74" s="3"/>
      <c r="G74" s="3"/>
    </row>
    <row r="75" spans="1:7" ht="14.5">
      <c r="A75" s="3"/>
      <c r="B75" s="3"/>
      <c r="C75" s="3"/>
      <c r="D75" s="3"/>
      <c r="E75" s="3"/>
      <c r="F75" s="3"/>
      <c r="G75" s="3"/>
    </row>
    <row r="76" spans="1:7" ht="14.5">
      <c r="A76" s="3"/>
      <c r="B76" s="3"/>
      <c r="C76" s="3"/>
      <c r="D76" s="3"/>
      <c r="E76" s="3"/>
      <c r="F76" s="3"/>
      <c r="G76" s="3"/>
    </row>
    <row r="77" spans="1:7" ht="14.5">
      <c r="A77" s="3"/>
      <c r="B77" s="3"/>
      <c r="C77" s="3"/>
      <c r="D77" s="3"/>
      <c r="E77" s="3"/>
      <c r="F77" s="3"/>
      <c r="G77" s="3"/>
    </row>
    <row r="78" spans="1:7" ht="14.5">
      <c r="A78" s="3"/>
      <c r="B78" s="3"/>
      <c r="C78" s="3"/>
      <c r="D78" s="3"/>
      <c r="E78" s="3"/>
      <c r="F78" s="3"/>
      <c r="G78" s="3"/>
    </row>
    <row r="79" spans="1:7" ht="14.5">
      <c r="A79" s="3"/>
      <c r="B79" s="3"/>
      <c r="C79" s="3"/>
      <c r="D79" s="3"/>
      <c r="E79" s="3"/>
      <c r="F79" s="3"/>
      <c r="G79" s="3"/>
    </row>
    <row r="80" spans="1:7" ht="14.5">
      <c r="A80" s="3"/>
      <c r="B80" s="3"/>
      <c r="C80" s="3"/>
      <c r="D80" s="3"/>
      <c r="E80" s="3"/>
      <c r="F80" s="3"/>
      <c r="G80" s="3"/>
    </row>
    <row r="81" spans="1:7" ht="14.5">
      <c r="A81" s="3"/>
      <c r="B81" s="3"/>
      <c r="C81" s="3"/>
      <c r="D81" s="3"/>
      <c r="E81" s="3"/>
      <c r="F81" s="3"/>
      <c r="G81" s="3"/>
    </row>
    <row r="82" spans="1:7" ht="14.5">
      <c r="A82" s="3"/>
      <c r="B82" s="3"/>
      <c r="C82" s="3"/>
      <c r="D82" s="3"/>
      <c r="E82" s="3"/>
      <c r="F82" s="3"/>
      <c r="G82" s="3"/>
    </row>
    <row r="83" spans="1:7" ht="14.5">
      <c r="A83" s="3"/>
      <c r="B83" s="3"/>
      <c r="C83" s="3"/>
      <c r="D83" s="3"/>
      <c r="E83" s="3"/>
      <c r="F83" s="3"/>
      <c r="G83" s="3"/>
    </row>
    <row r="84" spans="1:7" ht="14.5">
      <c r="A84" s="3"/>
      <c r="B84" s="3"/>
      <c r="C84" s="3"/>
      <c r="D84" s="3"/>
      <c r="E84" s="3"/>
      <c r="F84" s="3"/>
      <c r="G84" s="3"/>
    </row>
    <row r="85" spans="1:7" ht="14.5">
      <c r="A85" s="3"/>
      <c r="B85" s="3"/>
      <c r="C85" s="3"/>
      <c r="D85" s="3"/>
      <c r="E85" s="3"/>
      <c r="F85" s="3"/>
      <c r="G85" s="3"/>
    </row>
    <row r="86" spans="1:7" ht="14.5">
      <c r="A86" s="3"/>
      <c r="B86" s="3"/>
      <c r="C86" s="3"/>
      <c r="D86" s="3"/>
      <c r="E86" s="3"/>
      <c r="F86" s="3"/>
      <c r="G86" s="3"/>
    </row>
    <row r="87" spans="1:7" ht="14.5">
      <c r="A87" s="3"/>
      <c r="B87" s="3"/>
      <c r="C87" s="3"/>
      <c r="D87" s="3"/>
      <c r="E87" s="3"/>
      <c r="F87" s="3"/>
      <c r="G87" s="3"/>
    </row>
    <row r="88" spans="1:7" ht="14.5">
      <c r="A88" s="3"/>
      <c r="B88" s="3"/>
      <c r="C88" s="3"/>
      <c r="D88" s="3"/>
      <c r="E88" s="3"/>
      <c r="F88" s="3"/>
      <c r="G88" s="3"/>
    </row>
    <row r="89" spans="1:7" ht="14.5">
      <c r="A89" s="3"/>
      <c r="B89" s="3"/>
      <c r="C89" s="3"/>
      <c r="D89" s="3"/>
      <c r="E89" s="3"/>
      <c r="F89" s="3"/>
      <c r="G89" s="3"/>
    </row>
    <row r="90" spans="1:7" ht="14.5">
      <c r="A90" s="3"/>
      <c r="B90" s="3"/>
      <c r="C90" s="3"/>
      <c r="D90" s="3"/>
      <c r="E90" s="3"/>
      <c r="F90" s="3"/>
      <c r="G90" s="3"/>
    </row>
    <row r="91" spans="1:7" ht="14.5">
      <c r="A91" s="3"/>
      <c r="B91" s="3"/>
      <c r="C91" s="3"/>
      <c r="D91" s="3"/>
      <c r="E91" s="3"/>
      <c r="F91" s="3"/>
      <c r="G91" s="3"/>
    </row>
    <row r="92" spans="1:7" ht="14.5">
      <c r="A92" s="3"/>
      <c r="B92" s="3"/>
      <c r="C92" s="3"/>
      <c r="D92" s="3"/>
      <c r="E92" s="3"/>
      <c r="F92" s="3"/>
      <c r="G92" s="3"/>
    </row>
    <row r="93" spans="1:7" ht="14.5">
      <c r="A93" s="3"/>
      <c r="B93" s="3"/>
      <c r="C93" s="3"/>
      <c r="D93" s="3"/>
      <c r="E93" s="3"/>
      <c r="F93" s="3"/>
      <c r="G93" s="3"/>
    </row>
    <row r="94" spans="1:7" ht="14.5">
      <c r="A94" s="3"/>
      <c r="B94" s="3"/>
      <c r="C94" s="3"/>
      <c r="D94" s="3"/>
      <c r="E94" s="3"/>
      <c r="F94" s="3"/>
      <c r="G94" s="3"/>
    </row>
    <row r="95" spans="1:7" ht="14.5">
      <c r="A95" s="3"/>
      <c r="B95" s="3"/>
      <c r="C95" s="3"/>
      <c r="D95" s="3"/>
      <c r="E95" s="3"/>
      <c r="F95" s="3"/>
      <c r="G95" s="3"/>
    </row>
    <row r="96" spans="1:7" ht="14.5">
      <c r="A96" s="3"/>
      <c r="B96" s="3"/>
      <c r="C96" s="3"/>
      <c r="D96" s="3"/>
      <c r="E96" s="3"/>
      <c r="F96" s="3"/>
      <c r="G96" s="3"/>
    </row>
    <row r="97" spans="1:7" ht="14.5">
      <c r="A97" s="3"/>
      <c r="B97" s="3"/>
      <c r="C97" s="3"/>
      <c r="D97" s="3"/>
      <c r="E97" s="3"/>
      <c r="F97" s="3"/>
      <c r="G97" s="3"/>
    </row>
    <row r="98" spans="1:7" ht="14.5">
      <c r="A98" s="3"/>
      <c r="B98" s="3"/>
      <c r="C98" s="3"/>
      <c r="D98" s="3"/>
      <c r="E98" s="3"/>
      <c r="F98" s="3"/>
      <c r="G98" s="3"/>
    </row>
    <row r="99" spans="1:7" ht="14.5">
      <c r="A99" s="3"/>
      <c r="B99" s="3"/>
      <c r="C99" s="3"/>
      <c r="D99" s="3"/>
      <c r="E99" s="3"/>
      <c r="F99" s="3"/>
      <c r="G99" s="3"/>
    </row>
    <row r="100" spans="1:7" ht="14.5">
      <c r="A100" s="3"/>
      <c r="B100" s="3"/>
      <c r="C100" s="3"/>
      <c r="D100" s="3"/>
      <c r="E100" s="3"/>
      <c r="F100" s="3"/>
      <c r="G100" s="3"/>
    </row>
    <row r="101" spans="1:7" ht="14.5">
      <c r="A101" s="3"/>
      <c r="B101" s="3"/>
      <c r="C101" s="3"/>
      <c r="D101" s="3"/>
      <c r="E101" s="3"/>
      <c r="F101" s="3"/>
      <c r="G101" s="3"/>
    </row>
    <row r="102" spans="1:7" ht="14.5">
      <c r="A102" s="3"/>
      <c r="B102" s="3"/>
      <c r="C102" s="3"/>
      <c r="D102" s="3"/>
      <c r="E102" s="3"/>
      <c r="F102" s="3"/>
      <c r="G102" s="3"/>
    </row>
    <row r="103" spans="1:7" ht="14.5">
      <c r="A103" s="3"/>
      <c r="B103" s="3"/>
      <c r="C103" s="3"/>
      <c r="D103" s="3"/>
      <c r="E103" s="3"/>
      <c r="F103" s="3"/>
      <c r="G103" s="3"/>
    </row>
    <row r="104" spans="1:7" ht="14.5">
      <c r="A104" s="3"/>
      <c r="B104" s="3"/>
      <c r="C104" s="3"/>
      <c r="D104" s="3"/>
      <c r="E104" s="3"/>
      <c r="F104" s="3"/>
      <c r="G104" s="3"/>
    </row>
    <row r="105" spans="1:7" ht="14.5">
      <c r="A105" s="3"/>
      <c r="B105" s="3"/>
      <c r="C105" s="3"/>
      <c r="D105" s="3"/>
      <c r="E105" s="3"/>
      <c r="F105" s="3"/>
      <c r="G105" s="3"/>
    </row>
    <row r="106" spans="1:7" ht="14.5">
      <c r="A106" s="3"/>
      <c r="B106" s="3"/>
      <c r="C106" s="3"/>
      <c r="D106" s="3"/>
      <c r="E106" s="3"/>
      <c r="F106" s="3"/>
      <c r="G106" s="3"/>
    </row>
    <row r="107" spans="1:7" ht="14.5">
      <c r="A107" s="3"/>
      <c r="B107" s="3"/>
      <c r="C107" s="3"/>
      <c r="D107" s="3"/>
      <c r="E107" s="3"/>
      <c r="F107" s="3"/>
      <c r="G107" s="3"/>
    </row>
    <row r="108" spans="1:7" ht="14.5">
      <c r="A108" s="3"/>
      <c r="B108" s="3"/>
      <c r="C108" s="3"/>
      <c r="D108" s="3"/>
      <c r="E108" s="3"/>
      <c r="F108" s="3"/>
      <c r="G108" s="3"/>
    </row>
    <row r="109" spans="1:7" ht="14.5">
      <c r="A109" s="3"/>
      <c r="B109" s="3"/>
      <c r="C109" s="3"/>
      <c r="D109" s="3"/>
      <c r="E109" s="3"/>
      <c r="F109" s="3"/>
      <c r="G109" s="3"/>
    </row>
    <row r="110" spans="1:7" ht="14.5">
      <c r="A110" s="3"/>
      <c r="B110" s="3"/>
      <c r="C110" s="3"/>
      <c r="D110" s="3"/>
      <c r="E110" s="3"/>
      <c r="F110" s="3"/>
      <c r="G110" s="3"/>
    </row>
    <row r="111" spans="1:7" ht="14.5">
      <c r="A111" s="3"/>
      <c r="B111" s="3"/>
      <c r="C111" s="3"/>
      <c r="D111" s="3"/>
      <c r="E111" s="3"/>
      <c r="F111" s="3"/>
      <c r="G111" s="3"/>
    </row>
    <row r="112" spans="1:7" ht="14.5">
      <c r="A112" s="3"/>
      <c r="B112" s="3"/>
      <c r="C112" s="3"/>
      <c r="D112" s="3"/>
      <c r="E112" s="3"/>
      <c r="F112" s="3"/>
      <c r="G112" s="3"/>
    </row>
    <row r="113" spans="1:7" ht="14.5">
      <c r="A113" s="3"/>
      <c r="B113" s="3"/>
      <c r="C113" s="3"/>
      <c r="D113" s="3"/>
      <c r="E113" s="3"/>
      <c r="F113" s="3"/>
      <c r="G113" s="3"/>
    </row>
    <row r="114" spans="1:7" ht="14.5">
      <c r="A114" s="3"/>
      <c r="B114" s="3"/>
      <c r="C114" s="3"/>
      <c r="D114" s="3"/>
      <c r="E114" s="3"/>
      <c r="F114" s="3"/>
      <c r="G114" s="3"/>
    </row>
    <row r="115" spans="1:7" ht="14.5">
      <c r="A115" s="3"/>
      <c r="B115" s="3"/>
      <c r="C115" s="3"/>
      <c r="D115" s="3"/>
      <c r="E115" s="3"/>
      <c r="F115" s="3"/>
      <c r="G115" s="3"/>
    </row>
    <row r="116" spans="1:7" ht="14.5">
      <c r="A116" s="3"/>
      <c r="B116" s="3"/>
      <c r="C116" s="3"/>
      <c r="D116" s="3"/>
      <c r="E116" s="3"/>
      <c r="F116" s="3"/>
      <c r="G116" s="3"/>
    </row>
    <row r="117" spans="1:7" ht="14.5">
      <c r="A117" s="3"/>
      <c r="B117" s="3"/>
      <c r="C117" s="3"/>
      <c r="D117" s="3"/>
      <c r="E117" s="3"/>
      <c r="F117" s="3"/>
      <c r="G117" s="3"/>
    </row>
    <row r="118" spans="1:7" ht="14.5">
      <c r="A118" s="3"/>
      <c r="B118" s="3"/>
      <c r="C118" s="3"/>
      <c r="D118" s="3"/>
      <c r="E118" s="3"/>
      <c r="F118" s="3"/>
      <c r="G118" s="3"/>
    </row>
    <row r="119" spans="1:7" ht="14.5">
      <c r="A119" s="3"/>
      <c r="B119" s="3"/>
      <c r="C119" s="3"/>
      <c r="D119" s="3"/>
      <c r="E119" s="3"/>
      <c r="F119" s="3"/>
      <c r="G119" s="3"/>
    </row>
    <row r="120" spans="1:7" ht="14.5">
      <c r="A120" s="3"/>
      <c r="B120" s="3"/>
      <c r="C120" s="3"/>
      <c r="D120" s="3"/>
      <c r="E120" s="3"/>
      <c r="F120" s="3"/>
      <c r="G120" s="3"/>
    </row>
    <row r="121" spans="1:7" ht="14.5">
      <c r="A121" s="3"/>
      <c r="B121" s="3"/>
      <c r="C121" s="3"/>
      <c r="D121" s="3"/>
      <c r="E121" s="3"/>
      <c r="F121" s="3"/>
      <c r="G121" s="3"/>
    </row>
    <row r="122" spans="1:7" ht="14.5">
      <c r="A122" s="3"/>
      <c r="B122" s="3"/>
      <c r="C122" s="3"/>
      <c r="D122" s="3"/>
      <c r="E122" s="3"/>
      <c r="F122" s="3"/>
      <c r="G122" s="3"/>
    </row>
    <row r="123" spans="1:7" ht="14.5">
      <c r="A123" s="3"/>
      <c r="B123" s="3"/>
      <c r="C123" s="3"/>
      <c r="D123" s="3"/>
      <c r="E123" s="3"/>
      <c r="F123" s="3"/>
      <c r="G123" s="3"/>
    </row>
    <row r="124" spans="1:7" ht="14.5">
      <c r="A124" s="3"/>
      <c r="B124" s="3"/>
      <c r="C124" s="3"/>
      <c r="D124" s="3"/>
      <c r="E124" s="3"/>
      <c r="F124" s="3"/>
      <c r="G124" s="3"/>
    </row>
    <row r="125" spans="1:7" ht="14.5">
      <c r="A125" s="3"/>
      <c r="B125" s="3"/>
      <c r="C125" s="3"/>
      <c r="D125" s="3"/>
      <c r="E125" s="3"/>
      <c r="F125" s="3"/>
      <c r="G125" s="3"/>
    </row>
    <row r="126" spans="1:7" ht="14.5">
      <c r="A126" s="3"/>
      <c r="B126" s="3"/>
      <c r="C126" s="3"/>
      <c r="D126" s="3"/>
      <c r="E126" s="3"/>
      <c r="F126" s="3"/>
      <c r="G126" s="3"/>
    </row>
    <row r="127" spans="1:7" ht="14.5">
      <c r="A127" s="3"/>
      <c r="B127" s="3"/>
      <c r="C127" s="3"/>
      <c r="D127" s="3"/>
      <c r="E127" s="3"/>
      <c r="F127" s="3"/>
      <c r="G127" s="3"/>
    </row>
    <row r="128" spans="1:7" ht="14.5">
      <c r="A128" s="3"/>
      <c r="B128" s="3"/>
      <c r="C128" s="3"/>
      <c r="D128" s="3"/>
      <c r="E128" s="3"/>
      <c r="F128" s="3"/>
      <c r="G128" s="3"/>
    </row>
    <row r="129" spans="1:7" ht="14.5">
      <c r="A129" s="3"/>
      <c r="B129" s="3"/>
      <c r="C129" s="3"/>
      <c r="D129" s="3"/>
      <c r="E129" s="3"/>
      <c r="F129" s="3"/>
      <c r="G129" s="3"/>
    </row>
    <row r="130" spans="1:7" ht="14.5">
      <c r="A130" s="3"/>
      <c r="B130" s="3"/>
      <c r="C130" s="3"/>
      <c r="D130" s="3"/>
      <c r="E130" s="3"/>
      <c r="F130" s="3"/>
      <c r="G130" s="3"/>
    </row>
    <row r="131" spans="1:7" ht="14.5">
      <c r="A131" s="3"/>
      <c r="B131" s="3"/>
      <c r="C131" s="3"/>
      <c r="D131" s="3"/>
      <c r="E131" s="3"/>
      <c r="F131" s="3"/>
      <c r="G131" s="3"/>
    </row>
    <row r="132" spans="1:7" ht="14.5">
      <c r="A132" s="3"/>
      <c r="B132" s="3"/>
      <c r="C132" s="3"/>
      <c r="D132" s="3"/>
      <c r="E132" s="3"/>
      <c r="F132" s="3"/>
      <c r="G132" s="3"/>
    </row>
    <row r="133" spans="1:7" ht="14.5">
      <c r="A133" s="3"/>
      <c r="B133" s="3"/>
      <c r="C133" s="3"/>
      <c r="D133" s="3"/>
      <c r="E133" s="3"/>
      <c r="F133" s="3"/>
      <c r="G133" s="3"/>
    </row>
    <row r="134" spans="1:7" ht="14.5">
      <c r="A134" s="3"/>
      <c r="B134" s="3"/>
      <c r="C134" s="3"/>
      <c r="D134" s="3"/>
      <c r="E134" s="3"/>
      <c r="F134" s="3"/>
      <c r="G134" s="3"/>
    </row>
    <row r="135" spans="1:7" ht="14.5">
      <c r="A135" s="3"/>
      <c r="B135" s="3"/>
      <c r="C135" s="3"/>
      <c r="D135" s="3"/>
      <c r="E135" s="3"/>
      <c r="F135" s="3"/>
      <c r="G135" s="3"/>
    </row>
    <row r="136" spans="1:7" ht="14.5">
      <c r="A136" s="3"/>
      <c r="B136" s="3"/>
      <c r="C136" s="3"/>
      <c r="D136" s="3"/>
      <c r="E136" s="3"/>
      <c r="F136" s="3"/>
      <c r="G136" s="3"/>
    </row>
    <row r="137" spans="1:7" ht="14.5">
      <c r="A137" s="3"/>
      <c r="B137" s="3"/>
      <c r="C137" s="3"/>
      <c r="D137" s="3"/>
      <c r="E137" s="3"/>
      <c r="F137" s="3"/>
      <c r="G137" s="3"/>
    </row>
    <row r="138" spans="1:7" ht="14.5">
      <c r="A138" s="3"/>
      <c r="B138" s="3"/>
      <c r="C138" s="3"/>
      <c r="D138" s="3"/>
      <c r="E138" s="3"/>
      <c r="F138" s="3"/>
      <c r="G138" s="3"/>
    </row>
    <row r="139" spans="1:7" ht="14.5">
      <c r="A139" s="3"/>
      <c r="B139" s="3"/>
      <c r="C139" s="3"/>
      <c r="D139" s="3"/>
      <c r="E139" s="3"/>
      <c r="F139" s="3"/>
      <c r="G139" s="3"/>
    </row>
    <row r="140" spans="1:7" ht="14.5">
      <c r="A140" s="3"/>
      <c r="B140" s="3"/>
      <c r="C140" s="3"/>
      <c r="D140" s="3"/>
      <c r="E140" s="3"/>
      <c r="F140" s="3"/>
      <c r="G140" s="3"/>
    </row>
    <row r="141" spans="1:7" ht="14.5">
      <c r="A141" s="3"/>
      <c r="B141" s="3"/>
      <c r="C141" s="3"/>
      <c r="D141" s="3"/>
      <c r="E141" s="3"/>
      <c r="F141" s="3"/>
      <c r="G141" s="3"/>
    </row>
    <row r="142" spans="1:7" ht="14.5">
      <c r="A142" s="3"/>
      <c r="B142" s="3"/>
      <c r="C142" s="3"/>
      <c r="D142" s="3"/>
      <c r="E142" s="3"/>
      <c r="F142" s="3"/>
      <c r="G142" s="3"/>
    </row>
    <row r="143" spans="1:7" ht="14.5">
      <c r="A143" s="3"/>
      <c r="B143" s="3"/>
      <c r="C143" s="3"/>
      <c r="D143" s="3"/>
      <c r="E143" s="3"/>
      <c r="F143" s="3"/>
      <c r="G143" s="3"/>
    </row>
    <row r="144" spans="1:7" ht="14.5">
      <c r="A144" s="3"/>
      <c r="B144" s="3"/>
      <c r="C144" s="3"/>
      <c r="D144" s="3"/>
      <c r="E144" s="3"/>
      <c r="F144" s="3"/>
      <c r="G144" s="3"/>
    </row>
    <row r="145" spans="1:7" ht="14.5">
      <c r="A145" s="3"/>
      <c r="B145" s="3"/>
      <c r="C145" s="3"/>
      <c r="D145" s="3"/>
      <c r="E145" s="3"/>
      <c r="F145" s="3"/>
      <c r="G145" s="3"/>
    </row>
    <row r="146" spans="1:7" ht="14.5">
      <c r="A146" s="3"/>
      <c r="B146" s="3"/>
      <c r="C146" s="3"/>
      <c r="D146" s="3"/>
      <c r="E146" s="3"/>
      <c r="F146" s="3"/>
      <c r="G146" s="3"/>
    </row>
    <row r="147" spans="1:7" ht="14.5">
      <c r="A147" s="3"/>
      <c r="B147" s="3"/>
      <c r="C147" s="3"/>
      <c r="D147" s="3"/>
      <c r="E147" s="3"/>
      <c r="F147" s="3"/>
      <c r="G147" s="3"/>
    </row>
    <row r="148" spans="1:7" ht="14.5">
      <c r="A148" s="3"/>
      <c r="B148" s="3"/>
      <c r="C148" s="3"/>
      <c r="D148" s="3"/>
      <c r="E148" s="3"/>
      <c r="F148" s="3"/>
      <c r="G148" s="3"/>
    </row>
    <row r="149" spans="1:7" ht="14.5">
      <c r="A149" s="3"/>
      <c r="B149" s="3"/>
      <c r="C149" s="3"/>
      <c r="D149" s="3"/>
      <c r="E149" s="3"/>
      <c r="F149" s="3"/>
      <c r="G149" s="3"/>
    </row>
    <row r="150" spans="1:7" ht="14.5">
      <c r="A150" s="3"/>
      <c r="B150" s="3"/>
      <c r="C150" s="3"/>
      <c r="D150" s="3"/>
      <c r="E150" s="3"/>
      <c r="F150" s="3"/>
      <c r="G150" s="3"/>
    </row>
    <row r="151" spans="1:7" ht="14.5">
      <c r="A151" s="3"/>
      <c r="B151" s="3"/>
      <c r="C151" s="3"/>
      <c r="D151" s="3"/>
      <c r="E151" s="3"/>
      <c r="F151" s="3"/>
      <c r="G151" s="3"/>
    </row>
    <row r="152" spans="1:7" ht="14.5">
      <c r="A152" s="3"/>
      <c r="B152" s="3"/>
      <c r="C152" s="3"/>
      <c r="D152" s="3"/>
      <c r="E152" s="3"/>
      <c r="F152" s="3"/>
      <c r="G152" s="3"/>
    </row>
    <row r="153" spans="1:7" ht="14.5">
      <c r="A153" s="3"/>
      <c r="B153" s="3"/>
      <c r="C153" s="3"/>
      <c r="D153" s="3"/>
      <c r="E153" s="3"/>
      <c r="F153" s="3"/>
      <c r="G153" s="3"/>
    </row>
    <row r="154" spans="1:7" ht="14.5">
      <c r="A154" s="3"/>
      <c r="B154" s="3"/>
      <c r="C154" s="3"/>
      <c r="D154" s="3"/>
      <c r="E154" s="3"/>
      <c r="F154" s="3"/>
      <c r="G154" s="3"/>
    </row>
    <row r="155" spans="1:7" ht="14.5">
      <c r="A155" s="3"/>
      <c r="B155" s="3"/>
      <c r="C155" s="3"/>
      <c r="D155" s="3"/>
      <c r="E155" s="3"/>
      <c r="F155" s="3"/>
      <c r="G155" s="3"/>
    </row>
    <row r="156" spans="1:7" ht="14.5">
      <c r="A156" s="3"/>
      <c r="B156" s="3"/>
      <c r="C156" s="3"/>
      <c r="D156" s="3"/>
      <c r="E156" s="3"/>
      <c r="F156" s="3"/>
      <c r="G156" s="3"/>
    </row>
    <row r="157" spans="1:7" ht="14.5">
      <c r="A157" s="3"/>
      <c r="B157" s="3"/>
      <c r="C157" s="3"/>
      <c r="D157" s="3"/>
      <c r="E157" s="3"/>
      <c r="F157" s="3"/>
      <c r="G157" s="3"/>
    </row>
    <row r="158" spans="1:7" ht="14.5">
      <c r="A158" s="3"/>
      <c r="B158" s="3"/>
      <c r="C158" s="3"/>
      <c r="D158" s="3"/>
      <c r="E158" s="3"/>
      <c r="F158" s="3"/>
      <c r="G158" s="3"/>
    </row>
    <row r="159" spans="1:7" ht="14.5">
      <c r="A159" s="3"/>
      <c r="B159" s="3"/>
      <c r="C159" s="3"/>
      <c r="D159" s="3"/>
      <c r="E159" s="3"/>
      <c r="F159" s="3"/>
      <c r="G159" s="3"/>
    </row>
    <row r="160" spans="1:7" ht="14.5">
      <c r="A160" s="3"/>
      <c r="B160" s="3"/>
      <c r="C160" s="3"/>
      <c r="D160" s="3"/>
      <c r="E160" s="3"/>
      <c r="F160" s="3"/>
      <c r="G160" s="3"/>
    </row>
    <row r="161" spans="1:7" ht="14.5">
      <c r="A161" s="3"/>
      <c r="B161" s="3"/>
      <c r="C161" s="3"/>
      <c r="D161" s="3"/>
      <c r="E161" s="3"/>
      <c r="F161" s="3"/>
      <c r="G161" s="3"/>
    </row>
    <row r="162" spans="1:7" ht="14.5">
      <c r="A162" s="3"/>
      <c r="B162" s="3"/>
      <c r="C162" s="3"/>
      <c r="D162" s="3"/>
      <c r="E162" s="3"/>
      <c r="F162" s="3"/>
      <c r="G162" s="3"/>
    </row>
    <row r="163" spans="1:7" ht="14.5">
      <c r="A163" s="3"/>
      <c r="B163" s="3"/>
      <c r="C163" s="3"/>
      <c r="D163" s="3"/>
      <c r="E163" s="3"/>
      <c r="F163" s="3"/>
      <c r="G163" s="3"/>
    </row>
    <row r="164" spans="1:7" ht="14.5">
      <c r="A164" s="3"/>
      <c r="B164" s="3"/>
      <c r="C164" s="3"/>
      <c r="D164" s="3"/>
      <c r="E164" s="3"/>
      <c r="F164" s="3"/>
      <c r="G164" s="3"/>
    </row>
    <row r="165" spans="1:7" ht="14.5">
      <c r="A165" s="3"/>
      <c r="B165" s="3"/>
      <c r="C165" s="3"/>
      <c r="D165" s="3"/>
      <c r="E165" s="3"/>
      <c r="F165" s="3"/>
      <c r="G165" s="3"/>
    </row>
    <row r="166" spans="1:7" ht="14.5">
      <c r="A166" s="3"/>
      <c r="B166" s="3"/>
      <c r="C166" s="3"/>
      <c r="D166" s="3"/>
      <c r="E166" s="3"/>
      <c r="F166" s="3"/>
      <c r="G166" s="3"/>
    </row>
    <row r="167" spans="1:7" ht="14.5">
      <c r="A167" s="3"/>
      <c r="B167" s="3"/>
      <c r="C167" s="3"/>
      <c r="D167" s="3"/>
      <c r="E167" s="3"/>
      <c r="F167" s="3"/>
      <c r="G167" s="3"/>
    </row>
    <row r="168" spans="1:7" ht="14.5">
      <c r="A168" s="3"/>
      <c r="B168" s="3"/>
      <c r="C168" s="3"/>
      <c r="D168" s="3"/>
      <c r="E168" s="3"/>
      <c r="F168" s="3"/>
      <c r="G168" s="3"/>
    </row>
    <row r="169" spans="1:7" ht="14.5">
      <c r="A169" s="3"/>
      <c r="B169" s="3"/>
      <c r="C169" s="3"/>
      <c r="D169" s="3"/>
      <c r="E169" s="3"/>
      <c r="F169" s="3"/>
      <c r="G169" s="3"/>
    </row>
    <row r="170" spans="1:7" ht="14.5">
      <c r="A170" s="3"/>
      <c r="B170" s="3"/>
      <c r="C170" s="3"/>
      <c r="D170" s="3"/>
      <c r="E170" s="3"/>
      <c r="F170" s="3"/>
      <c r="G170" s="3"/>
    </row>
    <row r="171" spans="1:7" ht="14.5">
      <c r="A171" s="3"/>
      <c r="B171" s="3"/>
      <c r="C171" s="3"/>
      <c r="D171" s="3"/>
      <c r="E171" s="3"/>
      <c r="F171" s="3"/>
      <c r="G171" s="3"/>
    </row>
    <row r="172" spans="1:7" ht="14.5">
      <c r="A172" s="3"/>
      <c r="B172" s="3"/>
      <c r="C172" s="3"/>
      <c r="D172" s="3"/>
      <c r="E172" s="3"/>
      <c r="F172" s="3"/>
      <c r="G172" s="3"/>
    </row>
    <row r="173" spans="1:7" ht="14.5">
      <c r="A173" s="3"/>
      <c r="B173" s="3"/>
      <c r="C173" s="3"/>
      <c r="D173" s="3"/>
      <c r="E173" s="3"/>
      <c r="F173" s="3"/>
      <c r="G173" s="3"/>
    </row>
    <row r="174" spans="1:7" ht="14.5">
      <c r="A174" s="3"/>
      <c r="B174" s="3"/>
      <c r="C174" s="3"/>
      <c r="D174" s="3"/>
      <c r="E174" s="3"/>
      <c r="F174" s="3"/>
      <c r="G174" s="3"/>
    </row>
    <row r="175" spans="1:7" ht="14.5">
      <c r="A175" s="3"/>
      <c r="B175" s="3"/>
      <c r="C175" s="3"/>
      <c r="D175" s="3"/>
      <c r="E175" s="3"/>
      <c r="F175" s="3"/>
      <c r="G175" s="3"/>
    </row>
    <row r="176" spans="1:7" ht="14.5">
      <c r="A176" s="3"/>
      <c r="B176" s="3"/>
      <c r="C176" s="3"/>
      <c r="D176" s="3"/>
      <c r="E176" s="3"/>
      <c r="F176" s="3"/>
      <c r="G176" s="3"/>
    </row>
    <row r="177" spans="1:7" ht="14.5">
      <c r="A177" s="3"/>
      <c r="B177" s="3"/>
      <c r="C177" s="3"/>
      <c r="D177" s="3"/>
      <c r="E177" s="3"/>
      <c r="F177" s="3"/>
      <c r="G177" s="3"/>
    </row>
    <row r="178" spans="1:7" ht="14.5">
      <c r="A178" s="3"/>
      <c r="B178" s="3"/>
      <c r="C178" s="3"/>
      <c r="D178" s="3"/>
      <c r="E178" s="3"/>
      <c r="F178" s="3"/>
      <c r="G178" s="3"/>
    </row>
    <row r="179" spans="1:7" ht="14.5">
      <c r="A179" s="3"/>
      <c r="B179" s="3"/>
      <c r="C179" s="3"/>
      <c r="D179" s="3"/>
      <c r="E179" s="3"/>
      <c r="F179" s="3"/>
      <c r="G179" s="3"/>
    </row>
    <row r="180" spans="1:7" ht="14.5">
      <c r="A180" s="3"/>
      <c r="B180" s="3"/>
      <c r="C180" s="3"/>
      <c r="D180" s="3"/>
      <c r="E180" s="3"/>
      <c r="F180" s="3"/>
      <c r="G180" s="3"/>
    </row>
    <row r="181" spans="1:7" ht="14.5">
      <c r="A181" s="3"/>
      <c r="B181" s="3"/>
      <c r="C181" s="3"/>
      <c r="D181" s="3"/>
      <c r="E181" s="3"/>
      <c r="F181" s="3"/>
      <c r="G181" s="3"/>
    </row>
    <row r="182" spans="1:7" ht="14.5">
      <c r="A182" s="3"/>
      <c r="B182" s="3"/>
      <c r="C182" s="3"/>
      <c r="D182" s="3"/>
      <c r="E182" s="3"/>
      <c r="F182" s="3"/>
      <c r="G182" s="3"/>
    </row>
    <row r="183" spans="1:7" ht="14.5">
      <c r="A183" s="3"/>
      <c r="B183" s="3"/>
      <c r="C183" s="3"/>
      <c r="D183" s="3"/>
      <c r="E183" s="3"/>
      <c r="F183" s="3"/>
      <c r="G183" s="3"/>
    </row>
    <row r="184" spans="1:7" ht="14.5">
      <c r="A184" s="3"/>
      <c r="B184" s="3"/>
      <c r="C184" s="3"/>
      <c r="D184" s="3"/>
      <c r="E184" s="3"/>
      <c r="F184" s="3"/>
      <c r="G184" s="3"/>
    </row>
    <row r="185" spans="1:7" ht="14.5">
      <c r="A185" s="3"/>
      <c r="B185" s="3"/>
      <c r="C185" s="3"/>
      <c r="D185" s="3"/>
      <c r="E185" s="3"/>
      <c r="F185" s="3"/>
      <c r="G185" s="3"/>
    </row>
    <row r="186" spans="1:7" ht="14.5">
      <c r="A186" s="3"/>
      <c r="B186" s="3"/>
      <c r="C186" s="3"/>
      <c r="D186" s="3"/>
      <c r="E186" s="3"/>
      <c r="F186" s="3"/>
      <c r="G186" s="3"/>
    </row>
    <row r="187" spans="1:7" ht="14.5">
      <c r="A187" s="3"/>
      <c r="B187" s="3"/>
      <c r="C187" s="3"/>
      <c r="D187" s="3"/>
      <c r="E187" s="3"/>
      <c r="F187" s="3"/>
      <c r="G187" s="3"/>
    </row>
    <row r="188" spans="1:7" ht="14.5">
      <c r="A188" s="3"/>
      <c r="B188" s="3"/>
      <c r="C188" s="3"/>
      <c r="D188" s="3"/>
      <c r="E188" s="3"/>
      <c r="F188" s="3"/>
      <c r="G188" s="3"/>
    </row>
    <row r="189" spans="1:7" ht="14.5">
      <c r="A189" s="3"/>
      <c r="B189" s="3"/>
      <c r="C189" s="3"/>
      <c r="D189" s="3"/>
      <c r="E189" s="3"/>
      <c r="F189" s="3"/>
      <c r="G189" s="3"/>
    </row>
    <row r="190" spans="1:7" ht="14.5">
      <c r="A190" s="3"/>
      <c r="B190" s="3"/>
      <c r="C190" s="3"/>
      <c r="D190" s="3"/>
      <c r="E190" s="3"/>
      <c r="F190" s="3"/>
      <c r="G190" s="3"/>
    </row>
    <row r="191" spans="1:7" ht="14.5">
      <c r="A191" s="3"/>
      <c r="B191" s="3"/>
      <c r="C191" s="3"/>
      <c r="D191" s="3"/>
      <c r="E191" s="3"/>
      <c r="F191" s="3"/>
      <c r="G191" s="3"/>
    </row>
    <row r="192" spans="1:7" ht="14.5">
      <c r="A192" s="3"/>
      <c r="B192" s="3"/>
      <c r="C192" s="3"/>
      <c r="D192" s="3"/>
      <c r="E192" s="3"/>
      <c r="F192" s="3"/>
      <c r="G192" s="3"/>
    </row>
    <row r="193" spans="1:7" ht="14.5">
      <c r="A193" s="3"/>
      <c r="B193" s="3"/>
      <c r="C193" s="3"/>
      <c r="D193" s="3"/>
      <c r="E193" s="3"/>
      <c r="F193" s="3"/>
      <c r="G193" s="3"/>
    </row>
    <row r="194" spans="1:7" ht="14.5">
      <c r="A194" s="3"/>
      <c r="B194" s="3"/>
      <c r="C194" s="3"/>
      <c r="D194" s="3"/>
      <c r="E194" s="3"/>
      <c r="F194" s="3"/>
      <c r="G194" s="3"/>
    </row>
    <row r="195" spans="1:7" ht="14.5">
      <c r="A195" s="3"/>
      <c r="B195" s="3"/>
      <c r="C195" s="3"/>
      <c r="D195" s="3"/>
      <c r="E195" s="3"/>
      <c r="F195" s="3"/>
      <c r="G195" s="3"/>
    </row>
    <row r="196" spans="1:7" ht="14.5">
      <c r="A196" s="3"/>
      <c r="B196" s="3"/>
      <c r="C196" s="3"/>
      <c r="D196" s="3"/>
      <c r="E196" s="3"/>
      <c r="F196" s="3"/>
      <c r="G196" s="3"/>
    </row>
    <row r="197" spans="1:7" ht="14.5">
      <c r="A197" s="3"/>
      <c r="B197" s="3"/>
      <c r="C197" s="3"/>
      <c r="D197" s="3"/>
      <c r="E197" s="3"/>
      <c r="F197" s="3"/>
      <c r="G197" s="3"/>
    </row>
    <row r="198" spans="1:7" ht="14.5">
      <c r="A198" s="3"/>
      <c r="B198" s="3"/>
      <c r="C198" s="3"/>
      <c r="D198" s="3"/>
      <c r="E198" s="3"/>
      <c r="F198" s="3"/>
      <c r="G198" s="3"/>
    </row>
    <row r="199" spans="1:7" ht="14.5">
      <c r="A199" s="3"/>
      <c r="B199" s="3"/>
      <c r="C199" s="3"/>
      <c r="D199" s="3"/>
      <c r="E199" s="3"/>
      <c r="F199" s="3"/>
      <c r="G199" s="3"/>
    </row>
    <row r="200" spans="1:7" ht="14.5">
      <c r="A200" s="3"/>
      <c r="B200" s="3"/>
      <c r="C200" s="3"/>
      <c r="D200" s="3"/>
      <c r="E200" s="3"/>
      <c r="F200" s="3"/>
      <c r="G200" s="3"/>
    </row>
    <row r="201" spans="1:7" ht="14.5">
      <c r="A201" s="3"/>
      <c r="B201" s="3"/>
      <c r="C201" s="3"/>
      <c r="D201" s="3"/>
      <c r="E201" s="3"/>
      <c r="F201" s="3"/>
      <c r="G201" s="3"/>
    </row>
    <row r="202" spans="1:7" ht="14.5">
      <c r="A202" s="3"/>
      <c r="B202" s="3"/>
      <c r="C202" s="3"/>
      <c r="D202" s="3"/>
      <c r="E202" s="3"/>
      <c r="F202" s="3"/>
      <c r="G202" s="3"/>
    </row>
    <row r="203" spans="1:7" ht="14.5">
      <c r="A203" s="3"/>
      <c r="B203" s="3"/>
      <c r="C203" s="3"/>
      <c r="D203" s="3"/>
      <c r="E203" s="3"/>
      <c r="F203" s="3"/>
      <c r="G203" s="3"/>
    </row>
    <row r="204" spans="1:7" ht="14.5">
      <c r="A204" s="3"/>
      <c r="B204" s="3"/>
      <c r="C204" s="3"/>
      <c r="D204" s="3"/>
      <c r="E204" s="3"/>
      <c r="F204" s="3"/>
      <c r="G204" s="3"/>
    </row>
    <row r="205" spans="1:7" ht="14.5">
      <c r="A205" s="3"/>
      <c r="B205" s="3"/>
      <c r="C205" s="3"/>
      <c r="D205" s="3"/>
      <c r="E205" s="3"/>
      <c r="F205" s="3"/>
      <c r="G205" s="3"/>
    </row>
    <row r="206" spans="1:7" ht="14.5">
      <c r="A206" s="3"/>
      <c r="B206" s="3"/>
      <c r="C206" s="3"/>
      <c r="D206" s="3"/>
      <c r="E206" s="3"/>
      <c r="F206" s="3"/>
      <c r="G206" s="3"/>
    </row>
    <row r="207" spans="1:7" ht="14.5">
      <c r="A207" s="3"/>
      <c r="B207" s="3"/>
      <c r="C207" s="3"/>
      <c r="D207" s="3"/>
      <c r="E207" s="3"/>
      <c r="F207" s="3"/>
      <c r="G207" s="3"/>
    </row>
    <row r="208" spans="1:7" ht="14.5">
      <c r="A208" s="3"/>
      <c r="B208" s="3"/>
      <c r="C208" s="3"/>
      <c r="D208" s="3"/>
      <c r="E208" s="3"/>
      <c r="F208" s="3"/>
      <c r="G208" s="3"/>
    </row>
    <row r="209" spans="1:7" ht="14.5">
      <c r="A209" s="3"/>
      <c r="B209" s="3"/>
      <c r="C209" s="3"/>
      <c r="D209" s="3"/>
      <c r="E209" s="3"/>
      <c r="F209" s="3"/>
      <c r="G209" s="3"/>
    </row>
    <row r="210" spans="1:7" ht="14.5">
      <c r="A210" s="3"/>
      <c r="B210" s="3"/>
      <c r="C210" s="3"/>
      <c r="D210" s="3"/>
      <c r="E210" s="3"/>
      <c r="F210" s="3"/>
      <c r="G210" s="3"/>
    </row>
    <row r="211" spans="1:7" ht="14.5">
      <c r="A211" s="3"/>
      <c r="B211" s="3"/>
      <c r="C211" s="3"/>
      <c r="D211" s="3"/>
      <c r="E211" s="3"/>
      <c r="F211" s="3"/>
      <c r="G211" s="3"/>
    </row>
    <row r="212" spans="1:7" ht="14.5">
      <c r="A212" s="3"/>
      <c r="B212" s="3"/>
      <c r="C212" s="3"/>
      <c r="D212" s="3"/>
      <c r="E212" s="3"/>
      <c r="F212" s="3"/>
      <c r="G212" s="3"/>
    </row>
    <row r="213" spans="1:7" ht="14.5">
      <c r="A213" s="3"/>
      <c r="B213" s="3"/>
      <c r="C213" s="3"/>
      <c r="D213" s="3"/>
      <c r="E213" s="3"/>
      <c r="F213" s="3"/>
      <c r="G213" s="3"/>
    </row>
    <row r="214" spans="1:7" ht="14.5">
      <c r="A214" s="3"/>
      <c r="B214" s="3"/>
      <c r="C214" s="3"/>
      <c r="D214" s="3"/>
      <c r="E214" s="3"/>
      <c r="F214" s="3"/>
      <c r="G214" s="3"/>
    </row>
    <row r="215" spans="1:7" ht="14.5">
      <c r="A215" s="3"/>
      <c r="B215" s="3"/>
      <c r="C215" s="3"/>
      <c r="D215" s="3"/>
      <c r="E215" s="3"/>
      <c r="F215" s="3"/>
      <c r="G215" s="3"/>
    </row>
    <row r="216" spans="1:7" ht="14.5">
      <c r="A216" s="3"/>
      <c r="B216" s="3"/>
      <c r="C216" s="3"/>
      <c r="D216" s="3"/>
      <c r="E216" s="3"/>
      <c r="F216" s="3"/>
      <c r="G216" s="3"/>
    </row>
    <row r="217" spans="1:7" ht="14.5">
      <c r="A217" s="3"/>
      <c r="B217" s="3"/>
      <c r="C217" s="3"/>
      <c r="D217" s="3"/>
      <c r="E217" s="3"/>
      <c r="F217" s="3"/>
      <c r="G217" s="3"/>
    </row>
    <row r="218" spans="1:7" ht="14.5">
      <c r="A218" s="3"/>
      <c r="B218" s="3"/>
      <c r="C218" s="3"/>
      <c r="D218" s="3"/>
      <c r="E218" s="3"/>
      <c r="F218" s="3"/>
      <c r="G218" s="3"/>
    </row>
    <row r="219" spans="1:7" ht="14.5">
      <c r="A219" s="3"/>
      <c r="B219" s="3"/>
      <c r="C219" s="3"/>
      <c r="D219" s="3"/>
      <c r="E219" s="3"/>
      <c r="F219" s="3"/>
      <c r="G219" s="3"/>
    </row>
    <row r="220" spans="1:7" ht="14.5">
      <c r="A220" s="3"/>
      <c r="B220" s="3"/>
      <c r="C220" s="3"/>
      <c r="D220" s="3"/>
      <c r="E220" s="3"/>
      <c r="F220" s="3"/>
      <c r="G220" s="3"/>
    </row>
    <row r="221" spans="1:7" ht="14.5">
      <c r="A221" s="3"/>
      <c r="B221" s="3"/>
      <c r="C221" s="3"/>
      <c r="D221" s="3"/>
      <c r="E221" s="3"/>
      <c r="F221" s="3"/>
      <c r="G221" s="3"/>
    </row>
    <row r="222" spans="1:7" ht="14.5">
      <c r="A222" s="3"/>
      <c r="B222" s="3"/>
      <c r="C222" s="3"/>
      <c r="D222" s="3"/>
      <c r="E222" s="3"/>
      <c r="F222" s="3"/>
      <c r="G222" s="3"/>
    </row>
    <row r="223" spans="1:7" ht="14.5">
      <c r="A223" s="3"/>
      <c r="B223" s="3"/>
      <c r="C223" s="3"/>
      <c r="D223" s="3"/>
      <c r="E223" s="3"/>
      <c r="F223" s="3"/>
      <c r="G223" s="3"/>
    </row>
    <row r="224" spans="1:7" ht="14.5">
      <c r="A224" s="3"/>
      <c r="B224" s="3"/>
      <c r="C224" s="3"/>
      <c r="D224" s="3"/>
      <c r="E224" s="3"/>
      <c r="F224" s="3"/>
      <c r="G224" s="3"/>
    </row>
    <row r="225" spans="1:7" ht="14.5">
      <c r="A225" s="3"/>
      <c r="B225" s="3"/>
      <c r="C225" s="3"/>
      <c r="D225" s="3"/>
      <c r="E225" s="3"/>
      <c r="F225" s="3"/>
      <c r="G225" s="3"/>
    </row>
    <row r="226" spans="1:7" ht="14.5">
      <c r="A226" s="3"/>
      <c r="B226" s="3"/>
      <c r="C226" s="3"/>
      <c r="D226" s="3"/>
      <c r="E226" s="3"/>
      <c r="F226" s="3"/>
      <c r="G226" s="3"/>
    </row>
    <row r="227" spans="1:7" ht="14.5">
      <c r="A227" s="3"/>
      <c r="B227" s="3"/>
      <c r="C227" s="3"/>
      <c r="D227" s="3"/>
      <c r="E227" s="3"/>
      <c r="F227" s="3"/>
      <c r="G227" s="3"/>
    </row>
    <row r="228" spans="1:7" ht="14.5">
      <c r="A228" s="3"/>
      <c r="B228" s="3"/>
      <c r="C228" s="3"/>
      <c r="D228" s="3"/>
      <c r="E228" s="3"/>
      <c r="F228" s="3"/>
      <c r="G228" s="3"/>
    </row>
    <row r="229" spans="1:7" ht="14.5">
      <c r="A229" s="3"/>
      <c r="B229" s="3"/>
      <c r="C229" s="3"/>
      <c r="D229" s="3"/>
      <c r="E229" s="3"/>
      <c r="F229" s="3"/>
      <c r="G229" s="3"/>
    </row>
    <row r="230" spans="1:7" ht="14.5">
      <c r="A230" s="3"/>
      <c r="B230" s="3"/>
      <c r="C230" s="3"/>
      <c r="D230" s="3"/>
      <c r="E230" s="3"/>
      <c r="F230" s="3"/>
      <c r="G230" s="3"/>
    </row>
    <row r="231" spans="1:7" ht="14.5">
      <c r="A231" s="3"/>
      <c r="B231" s="3"/>
      <c r="C231" s="3"/>
      <c r="D231" s="3"/>
      <c r="E231" s="3"/>
      <c r="F231" s="3"/>
      <c r="G231" s="3"/>
    </row>
    <row r="232" spans="1:7" ht="14.5">
      <c r="A232" s="3"/>
      <c r="B232" s="3"/>
      <c r="C232" s="3"/>
      <c r="D232" s="3"/>
      <c r="E232" s="3"/>
      <c r="F232" s="3"/>
      <c r="G232" s="3"/>
    </row>
    <row r="233" spans="1:7" ht="14.5">
      <c r="A233" s="3"/>
      <c r="B233" s="3"/>
      <c r="C233" s="3"/>
      <c r="D233" s="3"/>
      <c r="E233" s="3"/>
      <c r="F233" s="3"/>
      <c r="G233" s="3"/>
    </row>
    <row r="234" spans="1:7" ht="14.5">
      <c r="A234" s="3"/>
      <c r="B234" s="3"/>
      <c r="C234" s="3"/>
      <c r="D234" s="3"/>
      <c r="E234" s="3"/>
      <c r="F234" s="3"/>
      <c r="G234" s="3"/>
    </row>
    <row r="235" spans="1:7" ht="14.5">
      <c r="A235" s="3"/>
      <c r="B235" s="3"/>
      <c r="C235" s="3"/>
      <c r="D235" s="3"/>
      <c r="E235" s="3"/>
      <c r="F235" s="3"/>
      <c r="G235" s="3"/>
    </row>
    <row r="236" spans="1:7" ht="14.5">
      <c r="A236" s="3"/>
      <c r="B236" s="3"/>
      <c r="C236" s="3"/>
      <c r="D236" s="3"/>
      <c r="E236" s="3"/>
      <c r="F236" s="3"/>
      <c r="G236" s="3"/>
    </row>
    <row r="237" spans="1:7" ht="14.5">
      <c r="A237" s="3"/>
      <c r="B237" s="3"/>
      <c r="C237" s="3"/>
      <c r="D237" s="3"/>
      <c r="E237" s="3"/>
      <c r="F237" s="3"/>
      <c r="G237" s="3"/>
    </row>
    <row r="238" spans="1:7" ht="14.5">
      <c r="A238" s="3"/>
      <c r="B238" s="3"/>
      <c r="C238" s="3"/>
      <c r="D238" s="3"/>
      <c r="E238" s="3"/>
      <c r="F238" s="3"/>
      <c r="G238" s="3"/>
    </row>
    <row r="239" spans="1:7" ht="14.5">
      <c r="A239" s="3"/>
      <c r="B239" s="3"/>
      <c r="C239" s="3"/>
      <c r="D239" s="3"/>
      <c r="E239" s="3"/>
      <c r="F239" s="3"/>
      <c r="G239" s="3"/>
    </row>
    <row r="240" spans="1:7" ht="14.5">
      <c r="A240" s="3"/>
      <c r="B240" s="3"/>
      <c r="C240" s="3"/>
      <c r="D240" s="3"/>
      <c r="E240" s="3"/>
      <c r="F240" s="3"/>
      <c r="G240" s="3"/>
    </row>
    <row r="241" spans="1:7" ht="14.5">
      <c r="A241" s="3"/>
      <c r="B241" s="3"/>
      <c r="C241" s="3"/>
      <c r="D241" s="3"/>
      <c r="E241" s="3"/>
      <c r="F241" s="3"/>
      <c r="G241" s="3"/>
    </row>
    <row r="242" spans="1:7" ht="14.5">
      <c r="A242" s="3"/>
      <c r="B242" s="3"/>
      <c r="C242" s="3"/>
      <c r="D242" s="3"/>
      <c r="E242" s="3"/>
      <c r="F242" s="3"/>
      <c r="G242" s="3"/>
    </row>
    <row r="243" spans="1:7" ht="14.5">
      <c r="A243" s="3"/>
      <c r="B243" s="3"/>
      <c r="C243" s="3"/>
      <c r="D243" s="3"/>
      <c r="E243" s="3"/>
      <c r="F243" s="3"/>
      <c r="G243" s="3"/>
    </row>
    <row r="244" spans="1:7" ht="14.5">
      <c r="A244" s="3"/>
      <c r="B244" s="3"/>
      <c r="C244" s="3"/>
      <c r="D244" s="3"/>
      <c r="E244" s="3"/>
      <c r="F244" s="3"/>
      <c r="G244" s="3"/>
    </row>
    <row r="245" spans="1:7" ht="14.5">
      <c r="A245" s="3"/>
      <c r="B245" s="3"/>
      <c r="C245" s="3"/>
      <c r="D245" s="3"/>
      <c r="E245" s="3"/>
      <c r="F245" s="3"/>
      <c r="G245" s="3"/>
    </row>
    <row r="246" spans="1:7" ht="14.5">
      <c r="A246" s="3"/>
      <c r="B246" s="3"/>
      <c r="C246" s="3"/>
      <c r="D246" s="3"/>
      <c r="E246" s="3"/>
      <c r="F246" s="3"/>
      <c r="G246" s="3"/>
    </row>
    <row r="247" spans="1:7" ht="14.5">
      <c r="A247" s="3"/>
      <c r="B247" s="3"/>
      <c r="C247" s="3"/>
      <c r="D247" s="3"/>
      <c r="E247" s="3"/>
      <c r="F247" s="3"/>
      <c r="G247" s="3"/>
    </row>
    <row r="248" spans="1:7" ht="14.5">
      <c r="A248" s="3"/>
      <c r="B248" s="3"/>
      <c r="C248" s="3"/>
      <c r="D248" s="3"/>
      <c r="E248" s="3"/>
      <c r="F248" s="3"/>
      <c r="G248" s="3"/>
    </row>
    <row r="249" spans="1:7" ht="14.5">
      <c r="A249" s="3"/>
      <c r="B249" s="3"/>
      <c r="C249" s="3"/>
      <c r="D249" s="3"/>
      <c r="E249" s="3"/>
      <c r="F249" s="3"/>
      <c r="G249" s="3"/>
    </row>
    <row r="250" spans="1:7" ht="14.5">
      <c r="A250" s="3"/>
      <c r="B250" s="3"/>
      <c r="C250" s="3"/>
      <c r="D250" s="3"/>
      <c r="E250" s="3"/>
      <c r="F250" s="3"/>
      <c r="G250" s="3"/>
    </row>
    <row r="251" spans="1:7" ht="14.5">
      <c r="A251" s="3"/>
      <c r="B251" s="3"/>
      <c r="C251" s="3"/>
      <c r="D251" s="3"/>
      <c r="E251" s="3"/>
      <c r="F251" s="3"/>
      <c r="G251" s="3"/>
    </row>
    <row r="252" spans="1:7" ht="14.5">
      <c r="A252" s="3"/>
      <c r="B252" s="3"/>
      <c r="C252" s="3"/>
      <c r="D252" s="3"/>
      <c r="E252" s="3"/>
      <c r="F252" s="3"/>
      <c r="G252" s="3"/>
    </row>
    <row r="253" spans="1:7" ht="14.5">
      <c r="A253" s="3"/>
      <c r="B253" s="3"/>
      <c r="C253" s="3"/>
      <c r="D253" s="3"/>
      <c r="E253" s="3"/>
      <c r="F253" s="3"/>
      <c r="G253" s="3"/>
    </row>
    <row r="254" spans="1:7" ht="14.5">
      <c r="A254" s="3"/>
      <c r="B254" s="3"/>
      <c r="C254" s="3"/>
      <c r="D254" s="3"/>
      <c r="E254" s="3"/>
      <c r="F254" s="3"/>
      <c r="G254" s="3"/>
    </row>
    <row r="255" spans="1:7" ht="14.5">
      <c r="A255" s="3"/>
      <c r="B255" s="3"/>
      <c r="C255" s="3"/>
      <c r="D255" s="3"/>
      <c r="E255" s="3"/>
      <c r="F255" s="3"/>
      <c r="G255" s="3"/>
    </row>
    <row r="256" spans="1:7" ht="14.5">
      <c r="A256" s="3"/>
      <c r="B256" s="3"/>
      <c r="C256" s="3"/>
      <c r="D256" s="3"/>
      <c r="E256" s="3"/>
      <c r="F256" s="3"/>
      <c r="G256" s="3"/>
    </row>
    <row r="257" spans="1:7" ht="14.5">
      <c r="A257" s="3"/>
      <c r="B257" s="3"/>
      <c r="C257" s="3"/>
      <c r="D257" s="3"/>
      <c r="E257" s="3"/>
      <c r="F257" s="3"/>
      <c r="G257" s="3"/>
    </row>
    <row r="258" spans="1:7" ht="14.5">
      <c r="A258" s="3"/>
      <c r="B258" s="3"/>
      <c r="C258" s="3"/>
      <c r="D258" s="3"/>
      <c r="E258" s="3"/>
      <c r="F258" s="3"/>
      <c r="G258" s="3"/>
    </row>
    <row r="259" spans="1:7" ht="14.5">
      <c r="A259" s="3"/>
      <c r="B259" s="3"/>
      <c r="C259" s="3"/>
      <c r="D259" s="3"/>
      <c r="E259" s="3"/>
      <c r="F259" s="3"/>
      <c r="G259" s="3"/>
    </row>
    <row r="260" spans="1:7" ht="14.5">
      <c r="A260" s="3"/>
      <c r="B260" s="3"/>
      <c r="C260" s="3"/>
      <c r="D260" s="3"/>
      <c r="E260" s="3"/>
      <c r="F260" s="3"/>
      <c r="G260" s="3"/>
    </row>
    <row r="261" spans="1:7" ht="14.5">
      <c r="A261" s="3"/>
      <c r="B261" s="3"/>
      <c r="C261" s="3"/>
      <c r="D261" s="3"/>
      <c r="E261" s="3"/>
      <c r="F261" s="3"/>
      <c r="G261" s="3"/>
    </row>
    <row r="262" spans="1:7" ht="14.5">
      <c r="A262" s="3"/>
      <c r="B262" s="3"/>
      <c r="C262" s="3"/>
      <c r="D262" s="3"/>
      <c r="E262" s="3"/>
      <c r="F262" s="3"/>
      <c r="G262" s="3"/>
    </row>
    <row r="263" spans="1:7" ht="14.5">
      <c r="A263" s="3"/>
      <c r="B263" s="3"/>
      <c r="C263" s="3"/>
      <c r="D263" s="3"/>
      <c r="E263" s="3"/>
      <c r="F263" s="3"/>
      <c r="G263" s="3"/>
    </row>
    <row r="264" spans="1:7" ht="14.5">
      <c r="A264" s="3"/>
      <c r="B264" s="3"/>
      <c r="C264" s="3"/>
      <c r="D264" s="3"/>
      <c r="E264" s="3"/>
      <c r="F264" s="3"/>
      <c r="G264" s="3"/>
    </row>
    <row r="265" spans="1:7" ht="14.5">
      <c r="A265" s="3"/>
      <c r="B265" s="3"/>
      <c r="C265" s="3"/>
      <c r="D265" s="3"/>
      <c r="E265" s="3"/>
      <c r="F265" s="3"/>
      <c r="G265" s="3"/>
    </row>
    <row r="266" spans="1:7" ht="14.5">
      <c r="A266" s="3"/>
      <c r="B266" s="3"/>
      <c r="C266" s="3"/>
      <c r="D266" s="3"/>
      <c r="E266" s="3"/>
      <c r="F266" s="3"/>
      <c r="G266" s="3"/>
    </row>
    <row r="267" spans="1:7" ht="14.5">
      <c r="A267" s="3"/>
      <c r="B267" s="3"/>
      <c r="C267" s="3"/>
      <c r="D267" s="3"/>
      <c r="E267" s="3"/>
      <c r="F267" s="3"/>
      <c r="G267" s="3"/>
    </row>
    <row r="268" spans="1:7" ht="14.5">
      <c r="A268" s="3"/>
      <c r="B268" s="3"/>
      <c r="C268" s="3"/>
      <c r="D268" s="3"/>
      <c r="E268" s="3"/>
      <c r="F268" s="3"/>
      <c r="G268" s="3"/>
    </row>
    <row r="269" spans="1:7" ht="14.5">
      <c r="A269" s="3"/>
      <c r="B269" s="3"/>
      <c r="C269" s="3"/>
      <c r="D269" s="3"/>
      <c r="E269" s="3"/>
      <c r="F269" s="3"/>
      <c r="G269" s="3"/>
    </row>
    <row r="270" spans="1:7" ht="14.5">
      <c r="A270" s="3"/>
      <c r="B270" s="3"/>
      <c r="C270" s="3"/>
      <c r="D270" s="3"/>
      <c r="E270" s="3"/>
      <c r="F270" s="3"/>
      <c r="G270" s="3"/>
    </row>
    <row r="271" spans="1:7" ht="14.5">
      <c r="A271" s="3"/>
      <c r="B271" s="3"/>
      <c r="C271" s="3"/>
      <c r="D271" s="3"/>
      <c r="E271" s="3"/>
      <c r="F271" s="3"/>
      <c r="G271" s="3"/>
    </row>
    <row r="272" spans="1:7" ht="14.5">
      <c r="A272" s="3"/>
      <c r="B272" s="3"/>
      <c r="C272" s="3"/>
      <c r="D272" s="3"/>
      <c r="E272" s="3"/>
      <c r="F272" s="3"/>
      <c r="G272" s="3"/>
    </row>
    <row r="273" spans="1:7" ht="14.5">
      <c r="A273" s="3"/>
      <c r="B273" s="3"/>
      <c r="C273" s="3"/>
      <c r="D273" s="3"/>
      <c r="E273" s="3"/>
      <c r="F273" s="3"/>
      <c r="G273" s="3"/>
    </row>
    <row r="274" spans="1:7" ht="14.5">
      <c r="A274" s="3"/>
      <c r="B274" s="3"/>
      <c r="C274" s="3"/>
      <c r="D274" s="3"/>
      <c r="E274" s="3"/>
      <c r="F274" s="3"/>
      <c r="G274" s="3"/>
    </row>
    <row r="275" spans="1:7" ht="14.5">
      <c r="A275" s="3"/>
      <c r="B275" s="3"/>
      <c r="C275" s="3"/>
      <c r="D275" s="3"/>
      <c r="E275" s="3"/>
      <c r="F275" s="3"/>
      <c r="G275" s="3"/>
    </row>
    <row r="276" spans="1:7" ht="14.5">
      <c r="A276" s="3"/>
      <c r="B276" s="3"/>
      <c r="C276" s="3"/>
      <c r="D276" s="3"/>
      <c r="E276" s="3"/>
      <c r="F276" s="3"/>
      <c r="G276" s="3"/>
    </row>
    <row r="277" spans="1:7" ht="14.5">
      <c r="A277" s="3"/>
      <c r="B277" s="3"/>
      <c r="C277" s="3"/>
      <c r="D277" s="3"/>
      <c r="E277" s="3"/>
      <c r="F277" s="3"/>
      <c r="G277" s="3"/>
    </row>
    <row r="278" spans="1:7" ht="14.5">
      <c r="A278" s="3"/>
      <c r="B278" s="3"/>
      <c r="C278" s="3"/>
      <c r="D278" s="3"/>
      <c r="E278" s="3"/>
      <c r="F278" s="3"/>
      <c r="G278" s="3"/>
    </row>
    <row r="279" spans="1:7" ht="14.5">
      <c r="A279" s="3"/>
      <c r="B279" s="3"/>
      <c r="C279" s="3"/>
      <c r="D279" s="3"/>
      <c r="E279" s="3"/>
      <c r="F279" s="3"/>
      <c r="G279" s="3"/>
    </row>
    <row r="280" spans="1:7" ht="14.5">
      <c r="A280" s="3"/>
      <c r="B280" s="3"/>
      <c r="C280" s="3"/>
      <c r="D280" s="3"/>
      <c r="E280" s="3"/>
      <c r="F280" s="3"/>
      <c r="G280" s="3"/>
    </row>
    <row r="281" spans="1:7" ht="14.5">
      <c r="A281" s="3"/>
      <c r="B281" s="3"/>
      <c r="C281" s="3"/>
      <c r="D281" s="3"/>
      <c r="E281" s="3"/>
      <c r="F281" s="3"/>
      <c r="G281" s="3"/>
    </row>
    <row r="282" spans="1:7" ht="14.5">
      <c r="A282" s="3"/>
      <c r="B282" s="3"/>
      <c r="C282" s="3"/>
      <c r="D282" s="3"/>
      <c r="E282" s="3"/>
      <c r="F282" s="3"/>
      <c r="G282" s="3"/>
    </row>
    <row r="283" spans="1:7" ht="14.5">
      <c r="A283" s="3"/>
      <c r="B283" s="3"/>
      <c r="C283" s="3"/>
      <c r="D283" s="3"/>
      <c r="E283" s="3"/>
      <c r="F283" s="3"/>
      <c r="G283" s="3"/>
    </row>
    <row r="284" spans="1:7" ht="14.5">
      <c r="A284" s="3"/>
      <c r="B284" s="3"/>
      <c r="C284" s="3"/>
      <c r="D284" s="3"/>
      <c r="E284" s="3"/>
      <c r="F284" s="3"/>
      <c r="G284" s="3"/>
    </row>
    <row r="285" spans="1:7" ht="14.5">
      <c r="A285" s="3"/>
      <c r="B285" s="3"/>
      <c r="C285" s="3"/>
      <c r="D285" s="3"/>
      <c r="E285" s="3"/>
      <c r="F285" s="3"/>
      <c r="G285" s="3"/>
    </row>
    <row r="286" spans="1:7" ht="14.5">
      <c r="A286" s="3"/>
      <c r="B286" s="3"/>
      <c r="C286" s="3"/>
      <c r="D286" s="3"/>
      <c r="E286" s="3"/>
      <c r="F286" s="3"/>
      <c r="G286" s="3"/>
    </row>
    <row r="287" spans="1:7" ht="14.5">
      <c r="A287" s="3"/>
      <c r="B287" s="3"/>
      <c r="C287" s="3"/>
      <c r="D287" s="3"/>
      <c r="E287" s="3"/>
      <c r="F287" s="3"/>
      <c r="G287" s="3"/>
    </row>
    <row r="288" spans="1:7" ht="14.5">
      <c r="A288" s="3"/>
      <c r="B288" s="3"/>
      <c r="C288" s="3"/>
      <c r="D288" s="3"/>
      <c r="E288" s="3"/>
      <c r="F288" s="3"/>
      <c r="G288" s="3"/>
    </row>
    <row r="289" spans="1:7" ht="14.5">
      <c r="A289" s="3"/>
      <c r="B289" s="3"/>
      <c r="C289" s="3"/>
      <c r="D289" s="3"/>
      <c r="E289" s="3"/>
      <c r="F289" s="3"/>
      <c r="G289" s="3"/>
    </row>
    <row r="290" spans="1:7" ht="14.5">
      <c r="A290" s="3"/>
      <c r="B290" s="3"/>
      <c r="C290" s="3"/>
      <c r="D290" s="3"/>
      <c r="E290" s="3"/>
      <c r="F290" s="3"/>
      <c r="G290" s="3"/>
    </row>
    <row r="291" spans="1:7" ht="14.5">
      <c r="A291" s="3"/>
      <c r="B291" s="3"/>
      <c r="C291" s="3"/>
      <c r="D291" s="3"/>
      <c r="E291" s="3"/>
      <c r="F291" s="3"/>
      <c r="G291" s="3"/>
    </row>
    <row r="292" spans="1:7" ht="14.5">
      <c r="A292" s="3"/>
      <c r="B292" s="3"/>
      <c r="C292" s="3"/>
      <c r="D292" s="3"/>
      <c r="E292" s="3"/>
      <c r="F292" s="3"/>
      <c r="G292" s="3"/>
    </row>
    <row r="293" spans="1:7" ht="14.5">
      <c r="A293" s="3"/>
      <c r="B293" s="3"/>
      <c r="C293" s="3"/>
      <c r="D293" s="3"/>
      <c r="E293" s="3"/>
      <c r="F293" s="3"/>
      <c r="G293" s="3"/>
    </row>
    <row r="294" spans="1:7" ht="14.5">
      <c r="A294" s="3"/>
      <c r="B294" s="3"/>
      <c r="C294" s="3"/>
      <c r="D294" s="3"/>
      <c r="E294" s="3"/>
      <c r="F294" s="3"/>
      <c r="G294" s="3"/>
    </row>
    <row r="295" spans="1:7" ht="14.5">
      <c r="A295" s="3"/>
      <c r="B295" s="3"/>
      <c r="C295" s="3"/>
      <c r="D295" s="3"/>
      <c r="E295" s="3"/>
      <c r="F295" s="3"/>
      <c r="G295" s="3"/>
    </row>
    <row r="296" spans="1:7" ht="14.5">
      <c r="A296" s="3"/>
      <c r="B296" s="3"/>
      <c r="C296" s="3"/>
      <c r="D296" s="3"/>
      <c r="E296" s="3"/>
      <c r="F296" s="3"/>
      <c r="G296" s="3"/>
    </row>
    <row r="297" spans="1:7" ht="14.5">
      <c r="A297" s="3"/>
      <c r="B297" s="3"/>
      <c r="C297" s="3"/>
      <c r="D297" s="3"/>
      <c r="E297" s="3"/>
      <c r="F297" s="3"/>
      <c r="G297" s="3"/>
    </row>
    <row r="298" spans="1:7" ht="14.5">
      <c r="A298" s="3"/>
      <c r="B298" s="3"/>
      <c r="C298" s="3"/>
      <c r="D298" s="3"/>
      <c r="E298" s="3"/>
      <c r="F298" s="3"/>
      <c r="G298" s="3"/>
    </row>
    <row r="299" spans="1:7" ht="14.5">
      <c r="A299" s="3"/>
      <c r="B299" s="3"/>
      <c r="C299" s="3"/>
      <c r="D299" s="3"/>
      <c r="E299" s="3"/>
      <c r="F299" s="3"/>
      <c r="G299" s="3"/>
    </row>
    <row r="300" spans="1:7" ht="14.5">
      <c r="A300" s="3"/>
      <c r="B300" s="3"/>
      <c r="C300" s="3"/>
      <c r="D300" s="3"/>
      <c r="E300" s="3"/>
      <c r="F300" s="3"/>
      <c r="G300" s="3"/>
    </row>
    <row r="301" spans="1:7" ht="14.5">
      <c r="A301" s="3"/>
      <c r="B301" s="3"/>
      <c r="C301" s="3"/>
      <c r="D301" s="3"/>
      <c r="E301" s="3"/>
      <c r="F301" s="3"/>
      <c r="G301" s="3"/>
    </row>
    <row r="302" spans="1:7" ht="14.5">
      <c r="A302" s="3"/>
      <c r="B302" s="3"/>
      <c r="C302" s="3"/>
      <c r="D302" s="3"/>
      <c r="E302" s="3"/>
      <c r="F302" s="3"/>
      <c r="G302" s="3"/>
    </row>
    <row r="303" spans="1:7" ht="14.5">
      <c r="A303" s="3"/>
      <c r="B303" s="3"/>
      <c r="C303" s="3"/>
      <c r="D303" s="3"/>
      <c r="E303" s="3"/>
      <c r="F303" s="3"/>
      <c r="G303" s="3"/>
    </row>
    <row r="304" spans="1:7" ht="14.5">
      <c r="A304" s="3"/>
      <c r="B304" s="3"/>
      <c r="C304" s="3"/>
      <c r="D304" s="3"/>
      <c r="E304" s="3"/>
      <c r="F304" s="3"/>
      <c r="G304" s="3"/>
    </row>
    <row r="305" spans="1:7" ht="14.5">
      <c r="A305" s="3"/>
      <c r="B305" s="3"/>
      <c r="C305" s="3"/>
      <c r="D305" s="3"/>
      <c r="E305" s="3"/>
      <c r="F305" s="3"/>
      <c r="G305" s="3"/>
    </row>
    <row r="306" spans="1:7" ht="14.5">
      <c r="A306" s="3"/>
      <c r="B306" s="3"/>
      <c r="C306" s="3"/>
      <c r="D306" s="3"/>
      <c r="E306" s="3"/>
      <c r="F306" s="3"/>
      <c r="G306" s="3"/>
    </row>
    <row r="307" spans="1:7" ht="14.5">
      <c r="A307" s="3"/>
      <c r="B307" s="3"/>
      <c r="C307" s="3"/>
      <c r="D307" s="3"/>
      <c r="E307" s="3"/>
      <c r="F307" s="3"/>
      <c r="G307" s="3"/>
    </row>
    <row r="308" spans="1:7" ht="14.5">
      <c r="A308" s="3"/>
      <c r="B308" s="3"/>
      <c r="C308" s="3"/>
      <c r="D308" s="3"/>
      <c r="E308" s="3"/>
      <c r="F308" s="3"/>
      <c r="G308" s="3"/>
    </row>
    <row r="309" spans="1:7" ht="14.5">
      <c r="A309" s="3"/>
      <c r="B309" s="3"/>
      <c r="C309" s="3"/>
      <c r="D309" s="3"/>
      <c r="E309" s="3"/>
      <c r="F309" s="3"/>
      <c r="G309" s="3"/>
    </row>
    <row r="310" spans="1:7" ht="14.5">
      <c r="A310" s="3"/>
      <c r="B310" s="3"/>
      <c r="C310" s="3"/>
      <c r="D310" s="3"/>
      <c r="E310" s="3"/>
      <c r="F310" s="3"/>
      <c r="G310" s="3"/>
    </row>
    <row r="311" spans="1:7" ht="14.5">
      <c r="A311" s="3"/>
      <c r="B311" s="3"/>
      <c r="C311" s="3"/>
      <c r="D311" s="3"/>
      <c r="E311" s="3"/>
      <c r="F311" s="3"/>
      <c r="G311" s="3"/>
    </row>
    <row r="312" spans="1:7" ht="14.5">
      <c r="A312" s="3"/>
      <c r="B312" s="3"/>
      <c r="C312" s="3"/>
      <c r="D312" s="3"/>
      <c r="E312" s="3"/>
      <c r="F312" s="3"/>
      <c r="G312" s="3"/>
    </row>
    <row r="313" spans="1:7" ht="14.5">
      <c r="A313" s="3"/>
      <c r="B313" s="3"/>
      <c r="C313" s="3"/>
      <c r="D313" s="3"/>
      <c r="E313" s="3"/>
      <c r="F313" s="3"/>
      <c r="G313" s="3"/>
    </row>
    <row r="314" spans="1:7" ht="14.5">
      <c r="A314" s="3"/>
      <c r="B314" s="3"/>
      <c r="C314" s="3"/>
      <c r="D314" s="3"/>
      <c r="E314" s="3"/>
      <c r="F314" s="3"/>
      <c r="G314" s="3"/>
    </row>
    <row r="315" spans="1:7" ht="14.5">
      <c r="A315" s="3"/>
      <c r="B315" s="3"/>
      <c r="C315" s="3"/>
      <c r="D315" s="3"/>
      <c r="E315" s="3"/>
      <c r="F315" s="3"/>
      <c r="G315" s="3"/>
    </row>
    <row r="316" spans="1:7" ht="14.5">
      <c r="A316" s="3"/>
      <c r="B316" s="3"/>
      <c r="C316" s="3"/>
      <c r="D316" s="3"/>
      <c r="E316" s="3"/>
      <c r="F316" s="3"/>
      <c r="G316" s="3"/>
    </row>
    <row r="317" spans="1:7" ht="14.5">
      <c r="A317" s="3"/>
      <c r="B317" s="3"/>
      <c r="C317" s="3"/>
      <c r="D317" s="3"/>
      <c r="E317" s="3"/>
      <c r="F317" s="3"/>
      <c r="G317" s="3"/>
    </row>
    <row r="318" spans="1:7" ht="14.5">
      <c r="A318" s="3"/>
      <c r="B318" s="3"/>
      <c r="C318" s="3"/>
      <c r="D318" s="3"/>
      <c r="E318" s="3"/>
      <c r="F318" s="3"/>
      <c r="G318" s="3"/>
    </row>
    <row r="319" spans="1:7" ht="14.5">
      <c r="A319" s="3"/>
      <c r="B319" s="3"/>
      <c r="C319" s="3"/>
      <c r="D319" s="3"/>
      <c r="E319" s="3"/>
      <c r="F319" s="3"/>
      <c r="G319" s="3"/>
    </row>
    <row r="320" spans="1:7" ht="14.5">
      <c r="A320" s="3"/>
      <c r="B320" s="3"/>
      <c r="C320" s="3"/>
      <c r="D320" s="3"/>
      <c r="E320" s="3"/>
      <c r="F320" s="3"/>
      <c r="G320" s="3"/>
    </row>
    <row r="321" spans="1:7" ht="14.5">
      <c r="A321" s="3"/>
      <c r="B321" s="3"/>
      <c r="C321" s="3"/>
      <c r="D321" s="3"/>
      <c r="E321" s="3"/>
      <c r="F321" s="3"/>
      <c r="G321" s="3"/>
    </row>
    <row r="322" spans="1:7" ht="14.5">
      <c r="A322" s="3"/>
      <c r="B322" s="3"/>
      <c r="C322" s="3"/>
      <c r="D322" s="3"/>
      <c r="E322" s="3"/>
      <c r="F322" s="3"/>
      <c r="G322" s="3"/>
    </row>
    <row r="323" spans="1:7" ht="14.5">
      <c r="A323" s="3"/>
      <c r="B323" s="3"/>
      <c r="C323" s="3"/>
      <c r="D323" s="3"/>
      <c r="E323" s="3"/>
      <c r="F323" s="3"/>
      <c r="G323" s="3"/>
    </row>
    <row r="324" spans="1:7" ht="14.5">
      <c r="A324" s="3"/>
      <c r="B324" s="3"/>
      <c r="C324" s="3"/>
      <c r="D324" s="3"/>
      <c r="E324" s="3"/>
      <c r="F324" s="3"/>
      <c r="G324" s="3"/>
    </row>
    <row r="325" spans="1:7" ht="14.5">
      <c r="A325" s="3"/>
      <c r="B325" s="3"/>
      <c r="C325" s="3"/>
      <c r="D325" s="3"/>
      <c r="E325" s="3"/>
      <c r="F325" s="3"/>
      <c r="G325" s="3"/>
    </row>
    <row r="326" spans="1:7" ht="14.5">
      <c r="A326" s="3"/>
      <c r="B326" s="3"/>
      <c r="C326" s="3"/>
      <c r="D326" s="3"/>
      <c r="E326" s="3"/>
      <c r="F326" s="3"/>
      <c r="G326" s="3"/>
    </row>
    <row r="327" spans="1:7" ht="14.5">
      <c r="A327" s="3"/>
      <c r="B327" s="3"/>
      <c r="C327" s="3"/>
      <c r="D327" s="3"/>
      <c r="E327" s="3"/>
      <c r="F327" s="3"/>
      <c r="G327" s="3"/>
    </row>
    <row r="328" spans="1:7" ht="14.5">
      <c r="A328" s="3"/>
      <c r="B328" s="3"/>
      <c r="C328" s="3"/>
      <c r="D328" s="3"/>
      <c r="E328" s="3"/>
      <c r="F328" s="3"/>
      <c r="G328" s="3"/>
    </row>
    <row r="329" spans="1:7" ht="14.5">
      <c r="A329" s="3"/>
      <c r="B329" s="3"/>
      <c r="C329" s="3"/>
      <c r="D329" s="3"/>
      <c r="E329" s="3"/>
      <c r="F329" s="3"/>
      <c r="G329" s="3"/>
    </row>
    <row r="330" spans="1:7" ht="14.5">
      <c r="A330" s="3"/>
      <c r="B330" s="3"/>
      <c r="C330" s="3"/>
      <c r="D330" s="3"/>
      <c r="E330" s="3"/>
      <c r="F330" s="3"/>
      <c r="G330" s="3"/>
    </row>
    <row r="331" spans="1:7" ht="14.5">
      <c r="A331" s="3"/>
      <c r="B331" s="3"/>
      <c r="C331" s="3"/>
      <c r="D331" s="3"/>
      <c r="E331" s="3"/>
      <c r="F331" s="3"/>
      <c r="G331" s="3"/>
    </row>
    <row r="332" spans="1:7" ht="14.5">
      <c r="A332" s="3"/>
      <c r="B332" s="3"/>
      <c r="C332" s="3"/>
      <c r="D332" s="3"/>
      <c r="E332" s="3"/>
      <c r="F332" s="3"/>
      <c r="G332" s="3"/>
    </row>
    <row r="333" spans="1:7" ht="14.5">
      <c r="A333" s="3"/>
      <c r="B333" s="3"/>
      <c r="C333" s="3"/>
      <c r="D333" s="3"/>
      <c r="E333" s="3"/>
      <c r="F333" s="3"/>
      <c r="G333" s="3"/>
    </row>
    <row r="334" spans="1:7" ht="14.5">
      <c r="A334" s="3"/>
      <c r="B334" s="3"/>
      <c r="C334" s="3"/>
      <c r="D334" s="3"/>
      <c r="E334" s="3"/>
      <c r="F334" s="3"/>
      <c r="G334" s="3"/>
    </row>
    <row r="335" spans="1:7" ht="14.5">
      <c r="A335" s="3"/>
      <c r="B335" s="3"/>
      <c r="C335" s="3"/>
      <c r="D335" s="3"/>
      <c r="E335" s="3"/>
      <c r="F335" s="3"/>
      <c r="G335" s="3"/>
    </row>
    <row r="336" spans="1:7" ht="14.5">
      <c r="A336" s="3"/>
      <c r="B336" s="3"/>
      <c r="C336" s="3"/>
      <c r="D336" s="3"/>
      <c r="E336" s="3"/>
      <c r="F336" s="3"/>
      <c r="G336" s="3"/>
    </row>
    <row r="337" spans="1:7" ht="14.5">
      <c r="A337" s="3"/>
      <c r="B337" s="3"/>
      <c r="C337" s="3"/>
      <c r="D337" s="3"/>
      <c r="E337" s="3"/>
      <c r="F337" s="3"/>
      <c r="G337" s="3"/>
    </row>
    <row r="338" spans="1:7" ht="14.5">
      <c r="A338" s="3"/>
      <c r="B338" s="3"/>
      <c r="C338" s="3"/>
      <c r="D338" s="3"/>
      <c r="E338" s="3"/>
      <c r="F338" s="3"/>
      <c r="G338" s="3"/>
    </row>
    <row r="339" spans="1:7" ht="14.5">
      <c r="A339" s="3"/>
      <c r="B339" s="3"/>
      <c r="C339" s="3"/>
      <c r="D339" s="3"/>
      <c r="E339" s="3"/>
      <c r="F339" s="3"/>
      <c r="G339" s="3"/>
    </row>
    <row r="340" spans="1:7" ht="14.5">
      <c r="A340" s="3"/>
      <c r="B340" s="3"/>
      <c r="C340" s="3"/>
      <c r="D340" s="3"/>
      <c r="E340" s="3"/>
      <c r="F340" s="3"/>
      <c r="G340" s="3"/>
    </row>
    <row r="341" spans="1:7" ht="14.5">
      <c r="A341" s="3"/>
      <c r="B341" s="3"/>
      <c r="C341" s="3"/>
      <c r="D341" s="3"/>
      <c r="E341" s="3"/>
      <c r="F341" s="3"/>
      <c r="G341" s="3"/>
    </row>
    <row r="342" spans="1:7" ht="14.5">
      <c r="A342" s="3"/>
      <c r="B342" s="3"/>
      <c r="C342" s="3"/>
      <c r="D342" s="3"/>
      <c r="E342" s="3"/>
      <c r="F342" s="3"/>
      <c r="G342" s="3"/>
    </row>
    <row r="343" spans="1:7" ht="14.5">
      <c r="A343" s="3"/>
      <c r="B343" s="3"/>
      <c r="C343" s="3"/>
      <c r="D343" s="3"/>
      <c r="E343" s="3"/>
      <c r="F343" s="3"/>
      <c r="G343" s="3"/>
    </row>
    <row r="344" spans="1:7" ht="14.5">
      <c r="A344" s="3"/>
      <c r="B344" s="3"/>
      <c r="C344" s="3"/>
      <c r="D344" s="3"/>
      <c r="E344" s="3"/>
      <c r="F344" s="3"/>
      <c r="G344" s="3"/>
    </row>
    <row r="345" spans="1:7" ht="14.5">
      <c r="A345" s="3"/>
      <c r="B345" s="3"/>
      <c r="C345" s="3"/>
      <c r="D345" s="3"/>
      <c r="E345" s="3"/>
      <c r="F345" s="3"/>
      <c r="G345" s="3"/>
    </row>
    <row r="346" spans="1:7" ht="14.5">
      <c r="A346" s="3"/>
      <c r="B346" s="3"/>
      <c r="C346" s="3"/>
      <c r="D346" s="3"/>
      <c r="E346" s="3"/>
      <c r="F346" s="3"/>
      <c r="G346" s="3"/>
    </row>
    <row r="347" spans="1:7" ht="14.5">
      <c r="A347" s="3"/>
      <c r="B347" s="3"/>
      <c r="C347" s="3"/>
      <c r="D347" s="3"/>
      <c r="E347" s="3"/>
      <c r="F347" s="3"/>
      <c r="G347" s="3"/>
    </row>
    <row r="348" spans="1:7" ht="14.5">
      <c r="A348" s="3"/>
      <c r="B348" s="3"/>
      <c r="C348" s="3"/>
      <c r="D348" s="3"/>
      <c r="E348" s="3"/>
      <c r="F348" s="3"/>
      <c r="G348" s="3"/>
    </row>
    <row r="349" spans="1:7" ht="14.5">
      <c r="A349" s="3"/>
      <c r="B349" s="3"/>
      <c r="C349" s="3"/>
      <c r="D349" s="3"/>
      <c r="E349" s="3"/>
      <c r="F349" s="3"/>
      <c r="G349" s="3"/>
    </row>
    <row r="350" spans="1:7" ht="14.5">
      <c r="A350" s="3"/>
      <c r="B350" s="3"/>
      <c r="C350" s="3"/>
      <c r="D350" s="3"/>
      <c r="E350" s="3"/>
      <c r="F350" s="3"/>
      <c r="G350" s="3"/>
    </row>
    <row r="351" spans="1:7" ht="14.5">
      <c r="A351" s="3"/>
      <c r="B351" s="3"/>
      <c r="C351" s="3"/>
      <c r="D351" s="3"/>
      <c r="E351" s="3"/>
      <c r="F351" s="3"/>
      <c r="G351" s="3"/>
    </row>
    <row r="352" spans="1:7" ht="14.5">
      <c r="A352" s="3"/>
      <c r="B352" s="3"/>
      <c r="C352" s="3"/>
      <c r="D352" s="3"/>
      <c r="E352" s="3"/>
      <c r="F352" s="3"/>
      <c r="G352" s="3"/>
    </row>
    <row r="353" spans="1:7" ht="14.5">
      <c r="A353" s="3"/>
      <c r="B353" s="3"/>
      <c r="C353" s="3"/>
      <c r="D353" s="3"/>
      <c r="E353" s="3"/>
      <c r="F353" s="3"/>
      <c r="G353" s="3"/>
    </row>
    <row r="354" spans="1:7" ht="14.5">
      <c r="A354" s="3"/>
      <c r="B354" s="3"/>
      <c r="C354" s="3"/>
      <c r="D354" s="3"/>
      <c r="E354" s="3"/>
      <c r="F354" s="3"/>
      <c r="G354" s="3"/>
    </row>
    <row r="355" spans="1:7" ht="14.5">
      <c r="A355" s="3"/>
      <c r="B355" s="3"/>
      <c r="C355" s="3"/>
      <c r="D355" s="3"/>
      <c r="E355" s="3"/>
      <c r="F355" s="3"/>
      <c r="G355" s="3"/>
    </row>
    <row r="356" spans="1:7" ht="14.5">
      <c r="A356" s="3"/>
      <c r="B356" s="3"/>
      <c r="C356" s="3"/>
      <c r="D356" s="3"/>
      <c r="E356" s="3"/>
      <c r="F356" s="3"/>
      <c r="G356" s="3"/>
    </row>
    <row r="357" spans="1:7" ht="14.5">
      <c r="A357" s="3"/>
      <c r="B357" s="3"/>
      <c r="C357" s="3"/>
      <c r="D357" s="3"/>
      <c r="E357" s="3"/>
      <c r="F357" s="3"/>
      <c r="G357" s="3"/>
    </row>
    <row r="358" spans="1:7" ht="14.5">
      <c r="A358" s="3"/>
      <c r="B358" s="3"/>
      <c r="C358" s="3"/>
      <c r="D358" s="3"/>
      <c r="E358" s="3"/>
      <c r="F358" s="3"/>
      <c r="G358" s="3"/>
    </row>
    <row r="359" spans="1:7" ht="14.5">
      <c r="A359" s="3"/>
      <c r="B359" s="3"/>
      <c r="C359" s="3"/>
      <c r="D359" s="3"/>
      <c r="E359" s="3"/>
      <c r="F359" s="3"/>
      <c r="G359" s="3"/>
    </row>
    <row r="360" spans="1:7" ht="14.5">
      <c r="A360" s="3"/>
      <c r="B360" s="3"/>
      <c r="C360" s="3"/>
      <c r="D360" s="3"/>
      <c r="E360" s="3"/>
      <c r="F360" s="3"/>
      <c r="G360" s="3"/>
    </row>
    <row r="361" spans="1:7" ht="14.5">
      <c r="A361" s="3"/>
      <c r="B361" s="3"/>
      <c r="C361" s="3"/>
      <c r="D361" s="3"/>
      <c r="E361" s="3"/>
      <c r="F361" s="3"/>
      <c r="G361" s="3"/>
    </row>
    <row r="362" spans="1:7" ht="14.5">
      <c r="A362" s="3"/>
      <c r="B362" s="3"/>
      <c r="C362" s="3"/>
      <c r="D362" s="3"/>
      <c r="E362" s="3"/>
      <c r="F362" s="3"/>
      <c r="G362" s="3"/>
    </row>
    <row r="363" spans="1:7" ht="14.5">
      <c r="A363" s="3"/>
      <c r="B363" s="3"/>
      <c r="C363" s="3"/>
      <c r="D363" s="3"/>
      <c r="E363" s="3"/>
      <c r="F363" s="3"/>
      <c r="G363" s="3"/>
    </row>
    <row r="364" spans="1:7" ht="14.5">
      <c r="A364" s="3"/>
      <c r="B364" s="3"/>
      <c r="C364" s="3"/>
      <c r="D364" s="3"/>
      <c r="E364" s="3"/>
      <c r="F364" s="3"/>
      <c r="G364" s="3"/>
    </row>
    <row r="365" spans="1:7" ht="14.5">
      <c r="A365" s="3"/>
      <c r="B365" s="3"/>
      <c r="C365" s="3"/>
      <c r="D365" s="3"/>
      <c r="E365" s="3"/>
      <c r="F365" s="3"/>
      <c r="G365" s="3"/>
    </row>
    <row r="366" spans="1:7" ht="14.5">
      <c r="A366" s="3"/>
      <c r="B366" s="3"/>
      <c r="C366" s="3"/>
      <c r="D366" s="3"/>
      <c r="E366" s="3"/>
      <c r="F366" s="3"/>
      <c r="G366" s="3"/>
    </row>
    <row r="367" spans="1:7" ht="14.5">
      <c r="A367" s="3"/>
      <c r="B367" s="3"/>
      <c r="C367" s="3"/>
      <c r="D367" s="3"/>
      <c r="E367" s="3"/>
      <c r="F367" s="3"/>
      <c r="G367" s="3"/>
    </row>
    <row r="368" spans="1:7" ht="14.5">
      <c r="A368" s="3"/>
      <c r="B368" s="3"/>
      <c r="C368" s="3"/>
      <c r="D368" s="3"/>
      <c r="E368" s="3"/>
      <c r="F368" s="3"/>
      <c r="G368" s="3"/>
    </row>
    <row r="369" spans="1:7" ht="14.5">
      <c r="A369" s="3"/>
      <c r="B369" s="3"/>
      <c r="C369" s="3"/>
      <c r="D369" s="3"/>
      <c r="E369" s="3"/>
      <c r="F369" s="3"/>
      <c r="G369" s="3"/>
    </row>
    <row r="370" spans="1:7" ht="14.5">
      <c r="A370" s="3"/>
      <c r="B370" s="3"/>
      <c r="C370" s="3"/>
      <c r="D370" s="3"/>
      <c r="E370" s="3"/>
      <c r="F370" s="3"/>
      <c r="G370" s="3"/>
    </row>
    <row r="371" spans="1:7" ht="14.5">
      <c r="A371" s="3"/>
      <c r="B371" s="3"/>
      <c r="C371" s="3"/>
      <c r="D371" s="3"/>
      <c r="E371" s="3"/>
      <c r="F371" s="3"/>
      <c r="G371" s="3"/>
    </row>
    <row r="372" spans="1:7" ht="14.5">
      <c r="A372" s="3"/>
      <c r="B372" s="3"/>
      <c r="C372" s="3"/>
      <c r="D372" s="3"/>
      <c r="E372" s="3"/>
      <c r="F372" s="3"/>
      <c r="G372" s="3"/>
    </row>
    <row r="373" spans="1:7" ht="14.5">
      <c r="A373" s="3"/>
      <c r="B373" s="3"/>
      <c r="C373" s="3"/>
      <c r="D373" s="3"/>
      <c r="E373" s="3"/>
      <c r="F373" s="3"/>
      <c r="G373" s="3"/>
    </row>
    <row r="374" spans="1:7" ht="14.5">
      <c r="A374" s="3"/>
      <c r="B374" s="3"/>
      <c r="C374" s="3"/>
      <c r="D374" s="3"/>
      <c r="E374" s="3"/>
      <c r="F374" s="3"/>
      <c r="G374" s="3"/>
    </row>
    <row r="375" spans="1:7" ht="14.5">
      <c r="A375" s="3"/>
      <c r="B375" s="3"/>
      <c r="C375" s="3"/>
      <c r="D375" s="3"/>
      <c r="E375" s="3"/>
      <c r="F375" s="3"/>
      <c r="G375" s="3"/>
    </row>
    <row r="376" spans="1:7" ht="14.5">
      <c r="A376" s="3"/>
      <c r="B376" s="3"/>
      <c r="C376" s="3"/>
      <c r="D376" s="3"/>
      <c r="E376" s="3"/>
      <c r="F376" s="3"/>
      <c r="G376" s="3"/>
    </row>
    <row r="377" spans="1:7" ht="14.5">
      <c r="A377" s="3"/>
      <c r="B377" s="3"/>
      <c r="C377" s="3"/>
      <c r="D377" s="3"/>
      <c r="E377" s="3"/>
      <c r="F377" s="3"/>
      <c r="G377" s="3"/>
    </row>
    <row r="378" spans="1:7" ht="14.5">
      <c r="A378" s="3"/>
      <c r="B378" s="3"/>
      <c r="C378" s="3"/>
      <c r="D378" s="3"/>
      <c r="E378" s="3"/>
      <c r="F378" s="3"/>
      <c r="G378" s="3"/>
    </row>
    <row r="379" spans="1:7" ht="14.5">
      <c r="A379" s="3"/>
      <c r="B379" s="3"/>
      <c r="C379" s="3"/>
      <c r="D379" s="3"/>
      <c r="E379" s="3"/>
      <c r="F379" s="3"/>
      <c r="G379" s="3"/>
    </row>
    <row r="380" spans="1:7" ht="14.5">
      <c r="A380" s="3"/>
      <c r="B380" s="3"/>
      <c r="C380" s="3"/>
      <c r="D380" s="3"/>
      <c r="E380" s="3"/>
      <c r="F380" s="3"/>
      <c r="G380" s="3"/>
    </row>
    <row r="381" spans="1:7" ht="14.5">
      <c r="A381" s="3"/>
      <c r="B381" s="3"/>
      <c r="C381" s="3"/>
      <c r="D381" s="3"/>
      <c r="E381" s="3"/>
      <c r="F381" s="3"/>
      <c r="G381" s="3"/>
    </row>
    <row r="382" spans="1:7" ht="14.5">
      <c r="A382" s="3"/>
      <c r="B382" s="3"/>
      <c r="C382" s="3"/>
      <c r="D382" s="3"/>
      <c r="E382" s="3"/>
      <c r="F382" s="3"/>
      <c r="G382" s="3"/>
    </row>
    <row r="383" spans="1:7" ht="14.5">
      <c r="A383" s="3"/>
      <c r="B383" s="3"/>
      <c r="C383" s="3"/>
      <c r="D383" s="3"/>
      <c r="E383" s="3"/>
      <c r="F383" s="3"/>
      <c r="G383" s="3"/>
    </row>
    <row r="384" spans="1:7" ht="14.5">
      <c r="A384" s="3"/>
      <c r="B384" s="3"/>
      <c r="C384" s="3"/>
      <c r="D384" s="3"/>
      <c r="E384" s="3"/>
      <c r="F384" s="3"/>
      <c r="G384" s="3"/>
    </row>
    <row r="385" spans="1:7" ht="14.5">
      <c r="A385" s="3"/>
      <c r="B385" s="3"/>
      <c r="C385" s="3"/>
      <c r="D385" s="3"/>
      <c r="E385" s="3"/>
      <c r="F385" s="3"/>
      <c r="G385" s="3"/>
    </row>
    <row r="386" spans="1:7" ht="14.5">
      <c r="A386" s="3"/>
      <c r="B386" s="3"/>
      <c r="C386" s="3"/>
      <c r="D386" s="3"/>
      <c r="E386" s="3"/>
      <c r="F386" s="3"/>
      <c r="G386" s="3"/>
    </row>
    <row r="387" spans="1:7" ht="14.5">
      <c r="A387" s="3"/>
      <c r="B387" s="3"/>
      <c r="C387" s="3"/>
      <c r="D387" s="3"/>
      <c r="E387" s="3"/>
      <c r="F387" s="3"/>
      <c r="G387" s="3"/>
    </row>
    <row r="388" spans="1:7" ht="14.5">
      <c r="A388" s="3"/>
      <c r="B388" s="3"/>
      <c r="C388" s="3"/>
      <c r="D388" s="3"/>
      <c r="E388" s="3"/>
      <c r="F388" s="3"/>
      <c r="G388" s="3"/>
    </row>
    <row r="389" spans="1:7" ht="14.5">
      <c r="A389" s="3"/>
      <c r="B389" s="3"/>
      <c r="C389" s="3"/>
      <c r="D389" s="3"/>
      <c r="E389" s="3"/>
      <c r="F389" s="3"/>
      <c r="G389" s="3"/>
    </row>
    <row r="390" spans="1:7" ht="14.5">
      <c r="A390" s="3"/>
      <c r="B390" s="3"/>
      <c r="C390" s="3"/>
      <c r="D390" s="3"/>
      <c r="E390" s="3"/>
      <c r="F390" s="3"/>
      <c r="G390" s="3"/>
    </row>
    <row r="391" spans="1:7" ht="14.5">
      <c r="A391" s="3"/>
      <c r="B391" s="3"/>
      <c r="C391" s="3"/>
      <c r="D391" s="3"/>
      <c r="E391" s="3"/>
      <c r="F391" s="3"/>
      <c r="G391" s="3"/>
    </row>
    <row r="392" spans="1:7" ht="14.5">
      <c r="A392" s="3"/>
      <c r="B392" s="3"/>
      <c r="C392" s="3"/>
      <c r="D392" s="3"/>
      <c r="E392" s="3"/>
      <c r="F392" s="3"/>
      <c r="G392" s="3"/>
    </row>
    <row r="393" spans="1:7" ht="14.5">
      <c r="A393" s="3"/>
      <c r="B393" s="3"/>
      <c r="C393" s="3"/>
      <c r="D393" s="3"/>
      <c r="E393" s="3"/>
      <c r="F393" s="3"/>
      <c r="G393" s="3"/>
    </row>
    <row r="394" spans="1:7" ht="14.5">
      <c r="A394" s="3"/>
      <c r="B394" s="3"/>
      <c r="C394" s="3"/>
      <c r="D394" s="3"/>
      <c r="E394" s="3"/>
      <c r="F394" s="3"/>
      <c r="G394" s="3"/>
    </row>
    <row r="395" spans="1:7" ht="14.5">
      <c r="A395" s="3"/>
      <c r="B395" s="3"/>
      <c r="C395" s="3"/>
      <c r="D395" s="3"/>
      <c r="E395" s="3"/>
      <c r="F395" s="3"/>
      <c r="G395" s="3"/>
    </row>
    <row r="396" spans="1:7" ht="14.5">
      <c r="A396" s="3"/>
      <c r="B396" s="3"/>
      <c r="C396" s="3"/>
      <c r="D396" s="3"/>
      <c r="E396" s="3"/>
      <c r="F396" s="3"/>
      <c r="G396" s="3"/>
    </row>
    <row r="397" spans="1:7" ht="14.5">
      <c r="A397" s="3"/>
      <c r="B397" s="3"/>
      <c r="C397" s="3"/>
      <c r="D397" s="3"/>
      <c r="E397" s="3"/>
      <c r="F397" s="3"/>
      <c r="G397" s="3"/>
    </row>
    <row r="398" spans="1:7" ht="14.5">
      <c r="A398" s="3"/>
      <c r="B398" s="3"/>
      <c r="C398" s="3"/>
      <c r="D398" s="3"/>
      <c r="E398" s="3"/>
      <c r="F398" s="3"/>
      <c r="G398" s="3"/>
    </row>
    <row r="399" spans="1:7" ht="14.5">
      <c r="A399" s="3"/>
      <c r="B399" s="3"/>
      <c r="C399" s="3"/>
      <c r="D399" s="3"/>
      <c r="E399" s="3"/>
      <c r="F399" s="3"/>
      <c r="G399" s="3"/>
    </row>
    <row r="400" spans="1:7" ht="14.5">
      <c r="A400" s="3"/>
      <c r="B400" s="3"/>
      <c r="C400" s="3"/>
      <c r="D400" s="3"/>
      <c r="E400" s="3"/>
      <c r="F400" s="3"/>
      <c r="G400" s="3"/>
    </row>
    <row r="401" spans="1:7" ht="14.5">
      <c r="A401" s="3"/>
      <c r="B401" s="3"/>
      <c r="C401" s="3"/>
      <c r="D401" s="3"/>
      <c r="E401" s="3"/>
      <c r="F401" s="3"/>
      <c r="G401" s="3"/>
    </row>
    <row r="402" spans="1:7" ht="14.5">
      <c r="A402" s="3"/>
      <c r="B402" s="3"/>
      <c r="C402" s="3"/>
      <c r="D402" s="3"/>
      <c r="E402" s="3"/>
      <c r="F402" s="3"/>
      <c r="G402" s="3"/>
    </row>
    <row r="403" spans="1:7" ht="14.5">
      <c r="A403" s="3"/>
      <c r="B403" s="3"/>
      <c r="C403" s="3"/>
      <c r="D403" s="3"/>
      <c r="E403" s="3"/>
      <c r="F403" s="3"/>
      <c r="G403" s="3"/>
    </row>
    <row r="404" spans="1:7" ht="14.5">
      <c r="A404" s="3"/>
      <c r="B404" s="3"/>
      <c r="C404" s="3"/>
      <c r="D404" s="3"/>
      <c r="E404" s="3"/>
      <c r="F404" s="3"/>
      <c r="G404" s="3"/>
    </row>
    <row r="405" spans="1:7" ht="14.5">
      <c r="A405" s="3"/>
      <c r="B405" s="3"/>
      <c r="C405" s="3"/>
      <c r="D405" s="3"/>
      <c r="E405" s="3"/>
      <c r="F405" s="3"/>
      <c r="G405" s="3"/>
    </row>
    <row r="406" spans="1:7" ht="14.5">
      <c r="A406" s="3"/>
      <c r="B406" s="3"/>
      <c r="C406" s="3"/>
      <c r="D406" s="3"/>
      <c r="E406" s="3"/>
      <c r="F406" s="3"/>
      <c r="G406" s="3"/>
    </row>
    <row r="407" spans="1:7" ht="14.5">
      <c r="A407" s="3"/>
      <c r="B407" s="3"/>
      <c r="C407" s="3"/>
      <c r="D407" s="3"/>
      <c r="E407" s="3"/>
      <c r="F407" s="3"/>
      <c r="G407" s="3"/>
    </row>
    <row r="408" spans="1:7" ht="14.5">
      <c r="A408" s="3"/>
      <c r="B408" s="3"/>
      <c r="C408" s="3"/>
      <c r="D408" s="3"/>
      <c r="E408" s="3"/>
      <c r="F408" s="3"/>
      <c r="G408" s="3"/>
    </row>
    <row r="409" spans="1:7" ht="14.5">
      <c r="A409" s="3"/>
      <c r="B409" s="3"/>
      <c r="C409" s="3"/>
      <c r="D409" s="3"/>
      <c r="E409" s="3"/>
      <c r="F409" s="3"/>
      <c r="G409" s="3"/>
    </row>
    <row r="410" spans="1:7" ht="14.5">
      <c r="A410" s="3"/>
      <c r="B410" s="3"/>
      <c r="C410" s="3"/>
      <c r="D410" s="3"/>
      <c r="E410" s="3"/>
      <c r="F410" s="3"/>
      <c r="G410" s="3"/>
    </row>
    <row r="411" spans="1:7" ht="14.5">
      <c r="A411" s="3"/>
      <c r="B411" s="3"/>
      <c r="C411" s="3"/>
      <c r="D411" s="3"/>
      <c r="E411" s="3"/>
      <c r="F411" s="3"/>
      <c r="G411" s="3"/>
    </row>
    <row r="412" spans="1:7" ht="14.5">
      <c r="A412" s="3"/>
      <c r="B412" s="3"/>
      <c r="C412" s="3"/>
      <c r="D412" s="3"/>
      <c r="E412" s="3"/>
      <c r="F412" s="3"/>
      <c r="G412" s="3"/>
    </row>
    <row r="413" spans="1:7" ht="14.5">
      <c r="A413" s="3"/>
      <c r="B413" s="3"/>
      <c r="C413" s="3"/>
      <c r="D413" s="3"/>
      <c r="E413" s="3"/>
      <c r="F413" s="3"/>
      <c r="G413" s="3"/>
    </row>
    <row r="414" spans="1:7" ht="14.5">
      <c r="A414" s="3"/>
      <c r="B414" s="3"/>
      <c r="C414" s="3"/>
      <c r="D414" s="3"/>
      <c r="E414" s="3"/>
      <c r="F414" s="3"/>
      <c r="G414" s="3"/>
    </row>
    <row r="415" spans="1:7" ht="14.5">
      <c r="A415" s="3"/>
      <c r="B415" s="3"/>
      <c r="C415" s="3"/>
      <c r="D415" s="3"/>
      <c r="E415" s="3"/>
      <c r="F415" s="3"/>
      <c r="G415" s="3"/>
    </row>
    <row r="416" spans="1:7" ht="14.5">
      <c r="A416" s="3"/>
      <c r="B416" s="3"/>
      <c r="C416" s="3"/>
      <c r="D416" s="3"/>
      <c r="E416" s="3"/>
      <c r="F416" s="3"/>
      <c r="G416" s="3"/>
    </row>
    <row r="417" spans="1:7" ht="14.5">
      <c r="A417" s="3"/>
      <c r="B417" s="3"/>
      <c r="C417" s="3"/>
      <c r="D417" s="3"/>
      <c r="E417" s="3"/>
      <c r="F417" s="3"/>
      <c r="G417" s="3"/>
    </row>
    <row r="418" spans="1:7" ht="14.5">
      <c r="A418" s="3"/>
      <c r="B418" s="3"/>
      <c r="C418" s="3"/>
      <c r="D418" s="3"/>
      <c r="E418" s="3"/>
      <c r="F418" s="3"/>
      <c r="G418" s="3"/>
    </row>
    <row r="419" spans="1:7" ht="14.5">
      <c r="A419" s="3"/>
      <c r="B419" s="3"/>
      <c r="C419" s="3"/>
      <c r="D419" s="3"/>
      <c r="E419" s="3"/>
      <c r="F419" s="3"/>
      <c r="G419" s="3"/>
    </row>
    <row r="420" spans="1:7" ht="14.5">
      <c r="A420" s="3"/>
      <c r="B420" s="3"/>
      <c r="C420" s="3"/>
      <c r="D420" s="3"/>
      <c r="E420" s="3"/>
      <c r="F420" s="3"/>
      <c r="G420" s="3"/>
    </row>
    <row r="421" spans="1:7" ht="14.5">
      <c r="A421" s="3"/>
      <c r="B421" s="3"/>
      <c r="C421" s="3"/>
      <c r="D421" s="3"/>
      <c r="E421" s="3"/>
      <c r="F421" s="3"/>
      <c r="G421" s="3"/>
    </row>
    <row r="422" spans="1:7" ht="14.5">
      <c r="A422" s="3"/>
      <c r="B422" s="3"/>
      <c r="C422" s="3"/>
      <c r="D422" s="3"/>
      <c r="E422" s="3"/>
      <c r="F422" s="3"/>
      <c r="G422" s="3"/>
    </row>
    <row r="423" spans="1:7" ht="14.5">
      <c r="A423" s="3"/>
      <c r="B423" s="3"/>
      <c r="C423" s="3"/>
      <c r="D423" s="3"/>
      <c r="E423" s="3"/>
      <c r="F423" s="3"/>
      <c r="G423" s="3"/>
    </row>
    <row r="424" spans="1:7" ht="14.5">
      <c r="A424" s="3"/>
      <c r="B424" s="3"/>
      <c r="C424" s="3"/>
      <c r="D424" s="3"/>
      <c r="E424" s="3"/>
      <c r="F424" s="3"/>
      <c r="G424" s="3"/>
    </row>
    <row r="425" spans="1:7" ht="14.5">
      <c r="A425" s="3"/>
      <c r="B425" s="3"/>
      <c r="C425" s="3"/>
      <c r="D425" s="3"/>
      <c r="E425" s="3"/>
      <c r="F425" s="3"/>
      <c r="G425" s="3"/>
    </row>
    <row r="426" spans="1:7" ht="14.5">
      <c r="A426" s="3"/>
      <c r="B426" s="3"/>
      <c r="C426" s="3"/>
      <c r="D426" s="3"/>
      <c r="E426" s="3"/>
      <c r="F426" s="3"/>
      <c r="G426" s="3"/>
    </row>
    <row r="427" spans="1:7" ht="14.5">
      <c r="A427" s="3"/>
      <c r="B427" s="3"/>
      <c r="C427" s="3"/>
      <c r="D427" s="3"/>
      <c r="E427" s="3"/>
      <c r="F427" s="3"/>
      <c r="G427" s="3"/>
    </row>
    <row r="428" spans="1:7" ht="14.5">
      <c r="A428" s="3"/>
      <c r="B428" s="3"/>
      <c r="C428" s="3"/>
      <c r="D428" s="3"/>
      <c r="E428" s="3"/>
      <c r="F428" s="3"/>
      <c r="G428" s="3"/>
    </row>
    <row r="429" spans="1:7" ht="14.5">
      <c r="A429" s="3"/>
      <c r="B429" s="3"/>
      <c r="C429" s="3"/>
      <c r="D429" s="3"/>
      <c r="E429" s="3"/>
      <c r="F429" s="3"/>
      <c r="G429" s="3"/>
    </row>
    <row r="430" spans="1:7" ht="14.5">
      <c r="A430" s="3"/>
      <c r="B430" s="3"/>
      <c r="C430" s="3"/>
      <c r="D430" s="3"/>
      <c r="E430" s="3"/>
      <c r="F430" s="3"/>
      <c r="G430" s="3"/>
    </row>
    <row r="431" spans="1:7" ht="14.5">
      <c r="A431" s="3"/>
      <c r="B431" s="3"/>
      <c r="C431" s="3"/>
      <c r="D431" s="3"/>
      <c r="E431" s="3"/>
      <c r="F431" s="3"/>
      <c r="G431" s="3"/>
    </row>
    <row r="432" spans="1:7" ht="14.5">
      <c r="A432" s="3"/>
      <c r="B432" s="3"/>
      <c r="C432" s="3"/>
      <c r="D432" s="3"/>
      <c r="E432" s="3"/>
      <c r="F432" s="3"/>
      <c r="G432" s="3"/>
    </row>
    <row r="433" spans="1:7" ht="14.5">
      <c r="A433" s="3"/>
      <c r="B433" s="3"/>
      <c r="C433" s="3"/>
      <c r="D433" s="3"/>
      <c r="E433" s="3"/>
      <c r="F433" s="3"/>
      <c r="G433" s="3"/>
    </row>
    <row r="434" spans="1:7" ht="14.5">
      <c r="A434" s="3"/>
      <c r="B434" s="3"/>
      <c r="C434" s="3"/>
      <c r="D434" s="3"/>
      <c r="E434" s="3"/>
      <c r="F434" s="3"/>
      <c r="G434" s="3"/>
    </row>
    <row r="435" spans="1:7" ht="14.5">
      <c r="A435" s="3"/>
      <c r="B435" s="3"/>
      <c r="C435" s="3"/>
      <c r="D435" s="3"/>
      <c r="E435" s="3"/>
      <c r="F435" s="3"/>
      <c r="G435" s="3"/>
    </row>
    <row r="436" spans="1:7" ht="14.5">
      <c r="A436" s="3"/>
      <c r="B436" s="3"/>
      <c r="C436" s="3"/>
      <c r="D436" s="3"/>
      <c r="E436" s="3"/>
      <c r="F436" s="3"/>
      <c r="G436" s="3"/>
    </row>
    <row r="437" spans="1:7" ht="14.5">
      <c r="A437" s="3"/>
      <c r="B437" s="3"/>
      <c r="C437" s="3"/>
      <c r="D437" s="3"/>
      <c r="E437" s="3"/>
      <c r="F437" s="3"/>
      <c r="G437" s="3"/>
    </row>
    <row r="438" spans="1:7" ht="14.5">
      <c r="A438" s="3"/>
      <c r="B438" s="3"/>
      <c r="C438" s="3"/>
      <c r="D438" s="3"/>
      <c r="E438" s="3"/>
      <c r="F438" s="3"/>
      <c r="G438" s="3"/>
    </row>
    <row r="439" spans="1:7" ht="14.5">
      <c r="A439" s="3"/>
      <c r="B439" s="3"/>
      <c r="C439" s="3"/>
      <c r="D439" s="3"/>
      <c r="E439" s="3"/>
      <c r="F439" s="3"/>
      <c r="G439" s="3"/>
    </row>
    <row r="440" spans="1:7" ht="14.5">
      <c r="A440" s="3"/>
      <c r="B440" s="3"/>
      <c r="C440" s="3"/>
      <c r="D440" s="3"/>
      <c r="E440" s="3"/>
      <c r="F440" s="3"/>
      <c r="G440" s="3"/>
    </row>
    <row r="441" spans="1:7" ht="14.5">
      <c r="A441" s="3"/>
      <c r="B441" s="3"/>
      <c r="C441" s="3"/>
      <c r="D441" s="3"/>
      <c r="E441" s="3"/>
      <c r="F441" s="3"/>
      <c r="G441" s="3"/>
    </row>
    <row r="442" spans="1:7" ht="14.5">
      <c r="A442" s="3"/>
      <c r="B442" s="3"/>
      <c r="C442" s="3"/>
      <c r="D442" s="3"/>
      <c r="E442" s="3"/>
      <c r="F442" s="3"/>
      <c r="G442" s="3"/>
    </row>
    <row r="443" spans="1:7" ht="14.5">
      <c r="A443" s="3"/>
      <c r="B443" s="3"/>
      <c r="C443" s="3"/>
      <c r="D443" s="3"/>
      <c r="E443" s="3"/>
      <c r="F443" s="3"/>
      <c r="G443" s="3"/>
    </row>
    <row r="444" spans="1:7" ht="14.5">
      <c r="A444" s="3"/>
      <c r="B444" s="3"/>
      <c r="C444" s="3"/>
      <c r="D444" s="3"/>
      <c r="E444" s="3"/>
      <c r="F444" s="3"/>
      <c r="G444" s="3"/>
    </row>
    <row r="445" spans="1:7" ht="14.5">
      <c r="A445" s="3"/>
      <c r="B445" s="3"/>
      <c r="C445" s="3"/>
      <c r="D445" s="3"/>
      <c r="E445" s="3"/>
      <c r="F445" s="3"/>
      <c r="G445" s="3"/>
    </row>
    <row r="446" spans="1:7" ht="14.5">
      <c r="A446" s="3"/>
      <c r="B446" s="3"/>
      <c r="C446" s="3"/>
      <c r="D446" s="3"/>
      <c r="E446" s="3"/>
      <c r="F446" s="3"/>
      <c r="G446" s="3"/>
    </row>
    <row r="447" spans="1:7" ht="14.5">
      <c r="A447" s="3"/>
      <c r="B447" s="3"/>
      <c r="C447" s="3"/>
      <c r="D447" s="3"/>
      <c r="E447" s="3"/>
      <c r="F447" s="3"/>
      <c r="G447" s="3"/>
    </row>
    <row r="448" spans="1:7" ht="14.5">
      <c r="A448" s="3"/>
      <c r="B448" s="3"/>
      <c r="C448" s="3"/>
      <c r="D448" s="3"/>
      <c r="E448" s="3"/>
      <c r="F448" s="3"/>
      <c r="G448" s="3"/>
    </row>
    <row r="449" spans="1:7" ht="14.5">
      <c r="A449" s="3"/>
      <c r="B449" s="3"/>
      <c r="C449" s="3"/>
      <c r="D449" s="3"/>
      <c r="E449" s="3"/>
      <c r="F449" s="3"/>
      <c r="G449" s="3"/>
    </row>
    <row r="450" spans="1:7" ht="14.5">
      <c r="A450" s="3"/>
      <c r="B450" s="3"/>
      <c r="C450" s="3"/>
      <c r="D450" s="3"/>
      <c r="E450" s="3"/>
      <c r="F450" s="3"/>
      <c r="G450" s="3"/>
    </row>
    <row r="451" spans="1:7" ht="14.5">
      <c r="A451" s="3"/>
      <c r="B451" s="3"/>
      <c r="C451" s="3"/>
      <c r="D451" s="3"/>
      <c r="E451" s="3"/>
      <c r="F451" s="3"/>
      <c r="G451" s="3"/>
    </row>
    <row r="452" spans="1:7" ht="14.5">
      <c r="A452" s="3"/>
      <c r="B452" s="3"/>
      <c r="C452" s="3"/>
      <c r="D452" s="3"/>
      <c r="E452" s="3"/>
      <c r="F452" s="3"/>
      <c r="G452" s="3"/>
    </row>
    <row r="453" spans="1:7" ht="14.5">
      <c r="A453" s="3"/>
      <c r="B453" s="3"/>
      <c r="C453" s="3"/>
      <c r="D453" s="3"/>
      <c r="E453" s="3"/>
      <c r="F453" s="3"/>
      <c r="G453" s="3"/>
    </row>
    <row r="454" spans="1:7" ht="14.5">
      <c r="A454" s="3"/>
      <c r="B454" s="3"/>
      <c r="C454" s="3"/>
      <c r="D454" s="3"/>
      <c r="E454" s="3"/>
      <c r="F454" s="3"/>
      <c r="G454" s="3"/>
    </row>
    <row r="455" spans="1:7" ht="14.5">
      <c r="A455" s="3"/>
      <c r="B455" s="3"/>
      <c r="C455" s="3"/>
      <c r="D455" s="3"/>
      <c r="E455" s="3"/>
      <c r="F455" s="3"/>
      <c r="G455" s="3"/>
    </row>
    <row r="456" spans="1:7" ht="14.5">
      <c r="A456" s="3"/>
      <c r="B456" s="3"/>
      <c r="C456" s="3"/>
      <c r="D456" s="3"/>
      <c r="E456" s="3"/>
      <c r="F456" s="3"/>
      <c r="G456" s="3"/>
    </row>
    <row r="457" spans="1:7" ht="14.5">
      <c r="A457" s="3"/>
      <c r="B457" s="3"/>
      <c r="C457" s="3"/>
      <c r="D457" s="3"/>
      <c r="E457" s="3"/>
      <c r="F457" s="3"/>
      <c r="G457" s="3"/>
    </row>
    <row r="458" spans="1:7" ht="14.5">
      <c r="A458" s="3"/>
      <c r="B458" s="3"/>
      <c r="C458" s="3"/>
      <c r="D458" s="3"/>
      <c r="E458" s="3"/>
      <c r="F458" s="3"/>
      <c r="G458" s="3"/>
    </row>
    <row r="459" spans="1:7" ht="14.5">
      <c r="A459" s="3"/>
      <c r="B459" s="3"/>
      <c r="C459" s="3"/>
      <c r="D459" s="3"/>
      <c r="E459" s="3"/>
      <c r="F459" s="3"/>
      <c r="G459" s="3"/>
    </row>
    <row r="460" spans="1:7" ht="14.5">
      <c r="A460" s="3"/>
      <c r="B460" s="3"/>
      <c r="C460" s="3"/>
      <c r="D460" s="3"/>
      <c r="E460" s="3"/>
      <c r="F460" s="3"/>
      <c r="G460" s="3"/>
    </row>
    <row r="461" spans="1:7" ht="14.5">
      <c r="A461" s="3"/>
      <c r="B461" s="3"/>
      <c r="C461" s="3"/>
      <c r="D461" s="3"/>
      <c r="E461" s="3"/>
      <c r="F461" s="3"/>
      <c r="G461" s="3"/>
    </row>
    <row r="462" spans="1:7" ht="14.5">
      <c r="A462" s="3"/>
      <c r="B462" s="3"/>
      <c r="C462" s="3"/>
      <c r="D462" s="3"/>
      <c r="E462" s="3"/>
      <c r="F462" s="3"/>
      <c r="G462" s="3"/>
    </row>
    <row r="463" spans="1:7" ht="14.5">
      <c r="A463" s="3"/>
      <c r="B463" s="3"/>
      <c r="C463" s="3"/>
      <c r="D463" s="3"/>
      <c r="E463" s="3"/>
      <c r="F463" s="3"/>
      <c r="G463" s="3"/>
    </row>
    <row r="464" spans="1:7" ht="14.5">
      <c r="A464" s="3"/>
      <c r="B464" s="3"/>
      <c r="C464" s="3"/>
      <c r="D464" s="3"/>
      <c r="E464" s="3"/>
      <c r="F464" s="3"/>
      <c r="G464" s="3"/>
    </row>
    <row r="465" spans="1:7" ht="14.5">
      <c r="A465" s="3"/>
      <c r="B465" s="3"/>
      <c r="C465" s="3"/>
      <c r="D465" s="3"/>
      <c r="E465" s="3"/>
      <c r="F465" s="3"/>
      <c r="G465" s="3"/>
    </row>
    <row r="466" spans="1:7" ht="14.5">
      <c r="A466" s="3"/>
      <c r="B466" s="3"/>
      <c r="C466" s="3"/>
      <c r="D466" s="3"/>
      <c r="E466" s="3"/>
      <c r="F466" s="3"/>
      <c r="G466" s="3"/>
    </row>
    <row r="467" spans="1:7" ht="14.5">
      <c r="A467" s="3"/>
      <c r="B467" s="3"/>
      <c r="C467" s="3"/>
      <c r="D467" s="3"/>
      <c r="E467" s="3"/>
      <c r="F467" s="3"/>
      <c r="G467" s="3"/>
    </row>
    <row r="468" spans="1:7" ht="14.5">
      <c r="A468" s="3"/>
      <c r="B468" s="3"/>
      <c r="C468" s="3"/>
      <c r="D468" s="3"/>
      <c r="E468" s="3"/>
      <c r="F468" s="3"/>
      <c r="G468" s="3"/>
    </row>
    <row r="469" spans="1:7" ht="14.5">
      <c r="A469" s="3"/>
      <c r="B469" s="3"/>
      <c r="C469" s="3"/>
      <c r="D469" s="3"/>
      <c r="E469" s="3"/>
      <c r="F469" s="3"/>
      <c r="G469" s="3"/>
    </row>
    <row r="470" spans="1:7" ht="14.5">
      <c r="A470" s="3"/>
      <c r="B470" s="3"/>
      <c r="C470" s="3"/>
      <c r="D470" s="3"/>
      <c r="E470" s="3"/>
      <c r="F470" s="3"/>
      <c r="G470" s="3"/>
    </row>
    <row r="471" spans="1:7" ht="14.5">
      <c r="A471" s="3"/>
      <c r="B471" s="3"/>
      <c r="C471" s="3"/>
      <c r="D471" s="3"/>
      <c r="E471" s="3"/>
      <c r="F471" s="3"/>
      <c r="G471" s="3"/>
    </row>
    <row r="472" spans="1:7" ht="14.5">
      <c r="A472" s="3"/>
      <c r="B472" s="3"/>
      <c r="C472" s="3"/>
      <c r="D472" s="3"/>
      <c r="E472" s="3"/>
      <c r="F472" s="3"/>
      <c r="G472" s="3"/>
    </row>
    <row r="473" spans="1:7" ht="14.5">
      <c r="A473" s="3"/>
      <c r="B473" s="3"/>
      <c r="C473" s="3"/>
      <c r="D473" s="3"/>
      <c r="E473" s="3"/>
      <c r="F473" s="3"/>
      <c r="G473" s="3"/>
    </row>
    <row r="474" spans="1:7" ht="14.5">
      <c r="A474" s="3"/>
      <c r="B474" s="3"/>
      <c r="C474" s="3"/>
      <c r="D474" s="3"/>
      <c r="E474" s="3"/>
      <c r="F474" s="3"/>
      <c r="G474" s="3"/>
    </row>
    <row r="475" spans="1:7" ht="14.5">
      <c r="A475" s="3"/>
      <c r="B475" s="3"/>
      <c r="C475" s="3"/>
      <c r="D475" s="3"/>
      <c r="E475" s="3"/>
      <c r="F475" s="3"/>
      <c r="G475" s="3"/>
    </row>
    <row r="476" spans="1:7" ht="14.5">
      <c r="A476" s="3"/>
      <c r="B476" s="3"/>
      <c r="C476" s="3"/>
      <c r="D476" s="3"/>
      <c r="E476" s="3"/>
      <c r="F476" s="3"/>
      <c r="G476" s="3"/>
    </row>
    <row r="477" spans="1:7" ht="14.5">
      <c r="A477" s="3"/>
      <c r="B477" s="3"/>
      <c r="C477" s="3"/>
      <c r="D477" s="3"/>
      <c r="E477" s="3"/>
      <c r="F477" s="3"/>
      <c r="G477" s="3"/>
    </row>
    <row r="478" spans="1:7" ht="14.5">
      <c r="A478" s="3"/>
      <c r="B478" s="3"/>
      <c r="C478" s="3"/>
      <c r="D478" s="3"/>
      <c r="E478" s="3"/>
      <c r="F478" s="3"/>
      <c r="G478" s="3"/>
    </row>
    <row r="479" spans="1:7" ht="14.5">
      <c r="A479" s="3"/>
      <c r="B479" s="3"/>
      <c r="C479" s="3"/>
      <c r="D479" s="3"/>
      <c r="E479" s="3"/>
      <c r="F479" s="3"/>
      <c r="G479" s="3"/>
    </row>
    <row r="480" spans="1:7" ht="14.5">
      <c r="A480" s="3"/>
      <c r="B480" s="3"/>
      <c r="C480" s="3"/>
      <c r="D480" s="3"/>
      <c r="E480" s="3"/>
      <c r="F480" s="3"/>
      <c r="G480" s="3"/>
    </row>
    <row r="481" spans="1:7" ht="14.5">
      <c r="A481" s="3"/>
      <c r="B481" s="3"/>
      <c r="C481" s="3"/>
      <c r="D481" s="3"/>
      <c r="E481" s="3"/>
      <c r="F481" s="3"/>
      <c r="G481" s="3"/>
    </row>
    <row r="482" spans="1:7" ht="14.5">
      <c r="A482" s="3"/>
      <c r="B482" s="3"/>
      <c r="C482" s="3"/>
      <c r="D482" s="3"/>
      <c r="E482" s="3"/>
      <c r="F482" s="3"/>
      <c r="G482" s="3"/>
    </row>
    <row r="483" spans="1:7" ht="14.5">
      <c r="A483" s="3"/>
      <c r="B483" s="3"/>
      <c r="C483" s="3"/>
      <c r="D483" s="3"/>
      <c r="E483" s="3"/>
      <c r="F483" s="3"/>
      <c r="G483" s="3"/>
    </row>
    <row r="484" spans="1:7" ht="14.5">
      <c r="A484" s="3"/>
      <c r="B484" s="3"/>
      <c r="C484" s="3"/>
      <c r="D484" s="3"/>
      <c r="E484" s="3"/>
      <c r="F484" s="3"/>
      <c r="G484" s="3"/>
    </row>
    <row r="485" spans="1:7" ht="14.5">
      <c r="A485" s="3"/>
      <c r="B485" s="3"/>
      <c r="C485" s="3"/>
      <c r="D485" s="3"/>
      <c r="E485" s="3"/>
      <c r="F485" s="3"/>
      <c r="G485" s="3"/>
    </row>
    <row r="486" spans="1:7" ht="14.5">
      <c r="A486" s="3"/>
      <c r="B486" s="3"/>
      <c r="C486" s="3"/>
      <c r="D486" s="3"/>
      <c r="E486" s="3"/>
      <c r="F486" s="3"/>
      <c r="G486" s="3"/>
    </row>
    <row r="487" spans="1:7" ht="14.5">
      <c r="A487" s="3"/>
      <c r="B487" s="3"/>
      <c r="C487" s="3"/>
      <c r="D487" s="3"/>
      <c r="E487" s="3"/>
      <c r="F487" s="3"/>
      <c r="G487" s="3"/>
    </row>
    <row r="488" spans="1:7" ht="14.5">
      <c r="A488" s="3"/>
      <c r="B488" s="3"/>
      <c r="C488" s="3"/>
      <c r="D488" s="3"/>
      <c r="E488" s="3"/>
      <c r="F488" s="3"/>
      <c r="G488" s="3"/>
    </row>
    <row r="489" spans="1:7" ht="14.5">
      <c r="A489" s="3"/>
      <c r="B489" s="3"/>
      <c r="C489" s="3"/>
      <c r="D489" s="3"/>
      <c r="E489" s="3"/>
      <c r="F489" s="3"/>
      <c r="G489" s="3"/>
    </row>
    <row r="490" spans="1:7" ht="14.5">
      <c r="A490" s="3"/>
      <c r="B490" s="3"/>
      <c r="C490" s="3"/>
      <c r="D490" s="3"/>
      <c r="E490" s="3"/>
      <c r="F490" s="3"/>
      <c r="G490" s="3"/>
    </row>
    <row r="491" spans="1:7" ht="14.5">
      <c r="A491" s="3"/>
      <c r="B491" s="3"/>
      <c r="C491" s="3"/>
      <c r="D491" s="3"/>
      <c r="E491" s="3"/>
      <c r="F491" s="3"/>
      <c r="G491" s="3"/>
    </row>
    <row r="492" spans="1:7" ht="14.5">
      <c r="A492" s="3"/>
      <c r="B492" s="3"/>
      <c r="C492" s="3"/>
      <c r="D492" s="3"/>
      <c r="E492" s="3"/>
      <c r="F492" s="3"/>
      <c r="G492" s="3"/>
    </row>
    <row r="493" spans="1:7" ht="14.5">
      <c r="A493" s="3"/>
      <c r="B493" s="3"/>
      <c r="C493" s="3"/>
      <c r="D493" s="3"/>
      <c r="E493" s="3"/>
      <c r="F493" s="3"/>
      <c r="G493" s="3"/>
    </row>
    <row r="494" spans="1:7" ht="14.5">
      <c r="A494" s="3"/>
      <c r="B494" s="3"/>
      <c r="C494" s="3"/>
      <c r="D494" s="3"/>
      <c r="E494" s="3"/>
      <c r="F494" s="3"/>
      <c r="G494" s="3"/>
    </row>
    <row r="495" spans="1:7" ht="14.5">
      <c r="A495" s="3"/>
      <c r="B495" s="3"/>
      <c r="C495" s="3"/>
      <c r="D495" s="3"/>
      <c r="E495" s="3"/>
      <c r="F495" s="3"/>
      <c r="G495" s="3"/>
    </row>
    <row r="496" spans="1:7" ht="14.5">
      <c r="A496" s="3"/>
      <c r="B496" s="3"/>
      <c r="C496" s="3"/>
      <c r="D496" s="3"/>
      <c r="E496" s="3"/>
      <c r="F496" s="3"/>
      <c r="G496" s="3"/>
    </row>
    <row r="497" spans="1:7" ht="14.5">
      <c r="A497" s="3"/>
      <c r="B497" s="3"/>
      <c r="C497" s="3"/>
      <c r="D497" s="3"/>
      <c r="E497" s="3"/>
      <c r="F497" s="3"/>
      <c r="G497" s="3"/>
    </row>
    <row r="498" spans="1:7" ht="14.5">
      <c r="A498" s="3"/>
      <c r="B498" s="3"/>
      <c r="C498" s="3"/>
      <c r="D498" s="3"/>
      <c r="E498" s="3"/>
      <c r="F498" s="3"/>
      <c r="G498" s="3"/>
    </row>
    <row r="499" spans="1:7" ht="14.5">
      <c r="A499" s="3"/>
      <c r="B499" s="3"/>
      <c r="C499" s="3"/>
      <c r="D499" s="3"/>
      <c r="E499" s="3"/>
      <c r="F499" s="3"/>
      <c r="G499" s="3"/>
    </row>
    <row r="500" spans="1:7" ht="14.5">
      <c r="A500" s="3"/>
      <c r="B500" s="3"/>
      <c r="C500" s="3"/>
      <c r="D500" s="3"/>
      <c r="E500" s="3"/>
      <c r="F500" s="3"/>
      <c r="G500" s="3"/>
    </row>
    <row r="501" spans="1:7" ht="14.5">
      <c r="A501" s="3"/>
      <c r="B501" s="3"/>
      <c r="C501" s="3"/>
      <c r="D501" s="3"/>
      <c r="E501" s="3"/>
      <c r="F501" s="3"/>
      <c r="G501" s="3"/>
    </row>
    <row r="502" spans="1:7" ht="14.5">
      <c r="A502" s="3"/>
      <c r="B502" s="3"/>
      <c r="C502" s="3"/>
      <c r="D502" s="3"/>
      <c r="E502" s="3"/>
      <c r="F502" s="3"/>
      <c r="G502" s="3"/>
    </row>
    <row r="503" spans="1:7" ht="14.5">
      <c r="A503" s="3"/>
      <c r="B503" s="3"/>
      <c r="C503" s="3"/>
      <c r="D503" s="3"/>
      <c r="E503" s="3"/>
      <c r="F503" s="3"/>
      <c r="G503" s="3"/>
    </row>
    <row r="504" spans="1:7" ht="14.5">
      <c r="A504" s="3"/>
      <c r="B504" s="3"/>
      <c r="C504" s="3"/>
      <c r="D504" s="3"/>
      <c r="E504" s="3"/>
      <c r="F504" s="3"/>
      <c r="G504" s="3"/>
    </row>
    <row r="505" spans="1:7" ht="14.5">
      <c r="A505" s="3"/>
      <c r="B505" s="3"/>
      <c r="C505" s="3"/>
      <c r="D505" s="3"/>
      <c r="E505" s="3"/>
      <c r="F505" s="3"/>
      <c r="G505" s="3"/>
    </row>
    <row r="506" spans="1:7" ht="14.5">
      <c r="A506" s="3"/>
      <c r="B506" s="3"/>
      <c r="C506" s="3"/>
      <c r="D506" s="3"/>
      <c r="E506" s="3"/>
      <c r="F506" s="3"/>
      <c r="G506" s="3"/>
    </row>
    <row r="507" spans="1:7" ht="14.5">
      <c r="A507" s="3"/>
      <c r="B507" s="3"/>
      <c r="C507" s="3"/>
      <c r="D507" s="3"/>
      <c r="E507" s="3"/>
      <c r="F507" s="3"/>
      <c r="G507" s="3"/>
    </row>
    <row r="508" spans="1:7" ht="14.5">
      <c r="A508" s="3"/>
      <c r="B508" s="3"/>
      <c r="C508" s="3"/>
      <c r="D508" s="3"/>
      <c r="E508" s="3"/>
      <c r="F508" s="3"/>
      <c r="G508" s="3"/>
    </row>
    <row r="509" spans="1:7" ht="14.5">
      <c r="A509" s="3"/>
      <c r="B509" s="3"/>
      <c r="C509" s="3"/>
      <c r="D509" s="3"/>
      <c r="E509" s="3"/>
      <c r="F509" s="3"/>
      <c r="G509" s="3"/>
    </row>
    <row r="510" spans="1:7" ht="14.5">
      <c r="A510" s="3"/>
      <c r="B510" s="3"/>
      <c r="C510" s="3"/>
      <c r="D510" s="3"/>
      <c r="E510" s="3"/>
      <c r="F510" s="3"/>
      <c r="G510" s="3"/>
    </row>
    <row r="511" spans="1:7" ht="14.5">
      <c r="A511" s="3"/>
      <c r="B511" s="3"/>
      <c r="C511" s="3"/>
      <c r="D511" s="3"/>
      <c r="E511" s="3"/>
      <c r="F511" s="3"/>
      <c r="G511" s="3"/>
    </row>
    <row r="512" spans="1:7" ht="14.5">
      <c r="A512" s="3"/>
      <c r="B512" s="3"/>
      <c r="C512" s="3"/>
      <c r="D512" s="3"/>
      <c r="E512" s="3"/>
      <c r="F512" s="3"/>
      <c r="G512" s="3"/>
    </row>
    <row r="513" spans="1:7" ht="14.5">
      <c r="A513" s="3"/>
      <c r="B513" s="3"/>
      <c r="C513" s="3"/>
      <c r="D513" s="3"/>
      <c r="E513" s="3"/>
      <c r="F513" s="3"/>
      <c r="G513" s="3"/>
    </row>
    <row r="514" spans="1:7" ht="14.5">
      <c r="A514" s="3"/>
      <c r="B514" s="3"/>
      <c r="C514" s="3"/>
      <c r="D514" s="3"/>
      <c r="E514" s="3"/>
      <c r="F514" s="3"/>
      <c r="G514" s="3"/>
    </row>
    <row r="515" spans="1:7" ht="14.5">
      <c r="A515" s="3"/>
      <c r="B515" s="3"/>
      <c r="C515" s="3"/>
      <c r="D515" s="3"/>
      <c r="E515" s="3"/>
      <c r="F515" s="3"/>
      <c r="G515" s="3"/>
    </row>
    <row r="516" spans="1:7" ht="14.5">
      <c r="A516" s="3"/>
      <c r="B516" s="3"/>
      <c r="C516" s="3"/>
      <c r="D516" s="3"/>
      <c r="E516" s="3"/>
      <c r="F516" s="3"/>
      <c r="G516" s="3"/>
    </row>
    <row r="517" spans="1:7" ht="14.5">
      <c r="A517" s="3"/>
      <c r="B517" s="3"/>
      <c r="C517" s="3"/>
      <c r="D517" s="3"/>
      <c r="E517" s="3"/>
      <c r="F517" s="3"/>
      <c r="G517" s="3"/>
    </row>
    <row r="518" spans="1:7" ht="14.5">
      <c r="A518" s="3"/>
      <c r="B518" s="3"/>
      <c r="C518" s="3"/>
      <c r="D518" s="3"/>
      <c r="E518" s="3"/>
      <c r="F518" s="3"/>
      <c r="G518" s="3"/>
    </row>
    <row r="519" spans="1:7" ht="14.5">
      <c r="A519" s="3"/>
      <c r="B519" s="3"/>
      <c r="C519" s="3"/>
      <c r="D519" s="3"/>
      <c r="E519" s="3"/>
      <c r="F519" s="3"/>
      <c r="G519" s="3"/>
    </row>
    <row r="520" spans="1:7" ht="14.5">
      <c r="A520" s="3"/>
      <c r="B520" s="3"/>
      <c r="C520" s="3"/>
      <c r="D520" s="3"/>
      <c r="E520" s="3"/>
      <c r="F520" s="3"/>
      <c r="G520" s="3"/>
    </row>
    <row r="521" spans="1:7" ht="14.5">
      <c r="A521" s="3"/>
      <c r="B521" s="3"/>
      <c r="C521" s="3"/>
      <c r="D521" s="3"/>
      <c r="E521" s="3"/>
      <c r="F521" s="3"/>
      <c r="G521" s="3"/>
    </row>
    <row r="522" spans="1:7" ht="14.5">
      <c r="A522" s="3"/>
      <c r="B522" s="3"/>
      <c r="C522" s="3"/>
      <c r="D522" s="3"/>
      <c r="E522" s="3"/>
      <c r="F522" s="3"/>
      <c r="G522" s="3"/>
    </row>
    <row r="523" spans="1:7" ht="14.5">
      <c r="A523" s="3"/>
      <c r="B523" s="3"/>
      <c r="C523" s="3"/>
      <c r="D523" s="3"/>
      <c r="E523" s="3"/>
      <c r="F523" s="3"/>
      <c r="G523" s="3"/>
    </row>
    <row r="524" spans="1:7" ht="14.5">
      <c r="A524" s="3"/>
      <c r="B524" s="3"/>
      <c r="C524" s="3"/>
      <c r="D524" s="3"/>
      <c r="E524" s="3"/>
      <c r="F524" s="3"/>
      <c r="G524" s="3"/>
    </row>
    <row r="525" spans="1:7" ht="14.5">
      <c r="A525" s="3"/>
      <c r="B525" s="3"/>
      <c r="C525" s="3"/>
      <c r="D525" s="3"/>
      <c r="E525" s="3"/>
      <c r="F525" s="3"/>
      <c r="G525" s="3"/>
    </row>
    <row r="526" spans="1:7" ht="14.5">
      <c r="A526" s="3"/>
      <c r="B526" s="3"/>
      <c r="C526" s="3"/>
      <c r="D526" s="3"/>
      <c r="E526" s="3"/>
      <c r="F526" s="3"/>
      <c r="G526" s="3"/>
    </row>
    <row r="527" spans="1:7" ht="14.5">
      <c r="A527" s="3"/>
      <c r="B527" s="3"/>
      <c r="C527" s="3"/>
      <c r="D527" s="3"/>
      <c r="E527" s="3"/>
      <c r="F527" s="3"/>
      <c r="G527" s="3"/>
    </row>
    <row r="528" spans="1:7" ht="14.5">
      <c r="A528" s="3"/>
      <c r="B528" s="3"/>
      <c r="C528" s="3"/>
      <c r="D528" s="3"/>
      <c r="E528" s="3"/>
      <c r="F528" s="3"/>
      <c r="G528" s="3"/>
    </row>
    <row r="529" spans="1:7" ht="14.5">
      <c r="A529" s="3"/>
      <c r="B529" s="3"/>
      <c r="C529" s="3"/>
      <c r="D529" s="3"/>
      <c r="E529" s="3"/>
      <c r="F529" s="3"/>
      <c r="G529" s="3"/>
    </row>
    <row r="530" spans="1:7" ht="14.5">
      <c r="A530" s="3"/>
      <c r="B530" s="3"/>
      <c r="C530" s="3"/>
      <c r="D530" s="3"/>
      <c r="E530" s="3"/>
      <c r="F530" s="3"/>
      <c r="G530" s="3"/>
    </row>
    <row r="531" spans="1:7" ht="14.5">
      <c r="A531" s="3"/>
      <c r="B531" s="3"/>
      <c r="C531" s="3"/>
      <c r="D531" s="3"/>
      <c r="E531" s="3"/>
      <c r="F531" s="3"/>
      <c r="G531" s="3"/>
    </row>
    <row r="532" spans="1:7" ht="14.5">
      <c r="A532" s="3"/>
      <c r="B532" s="3"/>
      <c r="C532" s="3"/>
      <c r="D532" s="3"/>
      <c r="E532" s="3"/>
      <c r="F532" s="3"/>
      <c r="G532" s="3"/>
    </row>
    <row r="533" spans="1:7" ht="14.5">
      <c r="A533" s="3"/>
      <c r="B533" s="3"/>
      <c r="C533" s="3"/>
      <c r="D533" s="3"/>
      <c r="E533" s="3"/>
      <c r="F533" s="3"/>
      <c r="G533" s="3"/>
    </row>
    <row r="534" spans="1:7" ht="14.5">
      <c r="A534" s="3"/>
      <c r="B534" s="3"/>
      <c r="C534" s="3"/>
      <c r="D534" s="3"/>
      <c r="E534" s="3"/>
      <c r="F534" s="3"/>
      <c r="G534" s="3"/>
    </row>
    <row r="535" spans="1:7" ht="14.5">
      <c r="A535" s="3"/>
      <c r="B535" s="3"/>
      <c r="C535" s="3"/>
      <c r="D535" s="3"/>
      <c r="E535" s="3"/>
      <c r="F535" s="3"/>
      <c r="G535" s="3"/>
    </row>
    <row r="536" spans="1:7" ht="14.5">
      <c r="A536" s="3"/>
      <c r="B536" s="3"/>
      <c r="C536" s="3"/>
      <c r="D536" s="3"/>
      <c r="E536" s="3"/>
      <c r="F536" s="3"/>
      <c r="G536" s="3"/>
    </row>
    <row r="537" spans="1:7" ht="14.5">
      <c r="A537" s="3"/>
      <c r="B537" s="3"/>
      <c r="C537" s="3"/>
      <c r="D537" s="3"/>
      <c r="E537" s="3"/>
      <c r="F537" s="3"/>
      <c r="G537" s="3"/>
    </row>
    <row r="538" spans="1:7" ht="14.5">
      <c r="A538" s="3"/>
      <c r="B538" s="3"/>
      <c r="C538" s="3"/>
      <c r="D538" s="3"/>
      <c r="E538" s="3"/>
      <c r="F538" s="3"/>
      <c r="G538" s="3"/>
    </row>
    <row r="539" spans="1:7" ht="14.5">
      <c r="A539" s="3"/>
      <c r="B539" s="3"/>
      <c r="C539" s="3"/>
      <c r="D539" s="3"/>
      <c r="E539" s="3"/>
      <c r="F539" s="3"/>
      <c r="G539" s="3"/>
    </row>
    <row r="540" spans="1:7" ht="14.5">
      <c r="A540" s="3"/>
      <c r="B540" s="3"/>
      <c r="C540" s="3"/>
      <c r="D540" s="3"/>
      <c r="E540" s="3"/>
      <c r="F540" s="3"/>
      <c r="G540" s="3"/>
    </row>
    <row r="541" spans="1:7" ht="14.5">
      <c r="A541" s="3"/>
      <c r="B541" s="3"/>
      <c r="C541" s="3"/>
      <c r="D541" s="3"/>
      <c r="E541" s="3"/>
      <c r="F541" s="3"/>
      <c r="G541" s="3"/>
    </row>
    <row r="542" spans="1:7" ht="14.5">
      <c r="A542" s="3"/>
      <c r="B542" s="3"/>
      <c r="C542" s="3"/>
      <c r="D542" s="3"/>
      <c r="E542" s="3"/>
      <c r="F542" s="3"/>
      <c r="G542" s="3"/>
    </row>
    <row r="543" spans="1:7" ht="14.5">
      <c r="A543" s="3"/>
      <c r="B543" s="3"/>
      <c r="C543" s="3"/>
      <c r="D543" s="3"/>
      <c r="E543" s="3"/>
      <c r="F543" s="3"/>
      <c r="G543" s="3"/>
    </row>
    <row r="544" spans="1:7" ht="14.5">
      <c r="A544" s="3"/>
      <c r="B544" s="3"/>
      <c r="C544" s="3"/>
      <c r="D544" s="3"/>
      <c r="E544" s="3"/>
      <c r="F544" s="3"/>
      <c r="G544" s="3"/>
    </row>
    <row r="545" spans="1:7" ht="14.5">
      <c r="A545" s="3"/>
      <c r="B545" s="3"/>
      <c r="C545" s="3"/>
      <c r="D545" s="3"/>
      <c r="E545" s="3"/>
      <c r="F545" s="3"/>
      <c r="G545" s="3"/>
    </row>
    <row r="546" spans="1:7" ht="14.5">
      <c r="A546" s="3"/>
      <c r="B546" s="3"/>
      <c r="C546" s="3"/>
      <c r="D546" s="3"/>
      <c r="E546" s="3"/>
      <c r="F546" s="3"/>
      <c r="G546" s="3"/>
    </row>
    <row r="547" spans="1:7" ht="14.5">
      <c r="A547" s="3"/>
      <c r="B547" s="3"/>
      <c r="C547" s="3"/>
      <c r="D547" s="3"/>
      <c r="E547" s="3"/>
      <c r="F547" s="3"/>
      <c r="G547" s="3"/>
    </row>
    <row r="548" spans="1:7" ht="14.5">
      <c r="A548" s="3"/>
      <c r="B548" s="3"/>
      <c r="C548" s="3"/>
      <c r="D548" s="3"/>
      <c r="E548" s="3"/>
      <c r="F548" s="3"/>
      <c r="G548" s="3"/>
    </row>
    <row r="549" spans="1:7" ht="14.5">
      <c r="A549" s="3"/>
      <c r="B549" s="3"/>
      <c r="C549" s="3"/>
      <c r="D549" s="3"/>
      <c r="E549" s="3"/>
      <c r="F549" s="3"/>
      <c r="G549" s="3"/>
    </row>
    <row r="550" spans="1:7" ht="14.5">
      <c r="A550" s="3"/>
      <c r="B550" s="3"/>
      <c r="C550" s="3"/>
      <c r="D550" s="3"/>
      <c r="E550" s="3"/>
      <c r="F550" s="3"/>
      <c r="G550" s="3"/>
    </row>
    <row r="551" spans="1:7" ht="14.5">
      <c r="A551" s="3"/>
      <c r="B551" s="3"/>
      <c r="C551" s="3"/>
      <c r="D551" s="3"/>
      <c r="E551" s="3"/>
      <c r="F551" s="3"/>
      <c r="G551" s="3"/>
    </row>
    <row r="552" spans="1:7" ht="14.5">
      <c r="A552" s="3"/>
      <c r="B552" s="3"/>
      <c r="C552" s="3"/>
      <c r="D552" s="3"/>
      <c r="E552" s="3"/>
      <c r="F552" s="3"/>
      <c r="G552" s="3"/>
    </row>
    <row r="553" spans="1:7" ht="14.5">
      <c r="A553" s="3"/>
      <c r="B553" s="3"/>
      <c r="C553" s="3"/>
      <c r="D553" s="3"/>
      <c r="E553" s="3"/>
      <c r="F553" s="3"/>
      <c r="G553" s="3"/>
    </row>
    <row r="554" spans="1:7" ht="14.5">
      <c r="A554" s="3"/>
      <c r="B554" s="3"/>
      <c r="C554" s="3"/>
      <c r="D554" s="3"/>
      <c r="E554" s="3"/>
      <c r="F554" s="3"/>
      <c r="G554" s="3"/>
    </row>
    <row r="555" spans="1:7" ht="14.5">
      <c r="A555" s="3"/>
      <c r="B555" s="3"/>
      <c r="C555" s="3"/>
      <c r="D555" s="3"/>
      <c r="E555" s="3"/>
      <c r="F555" s="3"/>
      <c r="G555" s="3"/>
    </row>
    <row r="556" spans="1:7" ht="14.5">
      <c r="A556" s="3"/>
      <c r="B556" s="3"/>
      <c r="C556" s="3"/>
      <c r="D556" s="3"/>
      <c r="E556" s="3"/>
      <c r="F556" s="3"/>
      <c r="G556" s="3"/>
    </row>
    <row r="557" spans="1:7" ht="14.5">
      <c r="A557" s="3"/>
      <c r="B557" s="3"/>
      <c r="C557" s="3"/>
      <c r="D557" s="3"/>
      <c r="E557" s="3"/>
      <c r="F557" s="3"/>
      <c r="G557" s="3"/>
    </row>
    <row r="558" spans="1:7" ht="14.5">
      <c r="A558" s="3"/>
      <c r="B558" s="3"/>
      <c r="C558" s="3"/>
      <c r="D558" s="3"/>
      <c r="E558" s="3"/>
      <c r="F558" s="3"/>
      <c r="G558" s="3"/>
    </row>
    <row r="559" spans="1:7" ht="14.5">
      <c r="A559" s="3"/>
      <c r="B559" s="3"/>
      <c r="C559" s="3"/>
      <c r="D559" s="3"/>
      <c r="E559" s="3"/>
      <c r="F559" s="3"/>
      <c r="G559" s="3"/>
    </row>
    <row r="560" spans="1:7" ht="14.5">
      <c r="A560" s="3"/>
      <c r="B560" s="3"/>
      <c r="C560" s="3"/>
      <c r="D560" s="3"/>
      <c r="E560" s="3"/>
      <c r="F560" s="3"/>
      <c r="G560" s="3"/>
    </row>
    <row r="561" spans="1:7" ht="14.5">
      <c r="A561" s="3"/>
      <c r="B561" s="3"/>
      <c r="C561" s="3"/>
      <c r="D561" s="3"/>
      <c r="E561" s="3"/>
      <c r="F561" s="3"/>
      <c r="G561" s="3"/>
    </row>
    <row r="562" spans="1:7" ht="14.5">
      <c r="A562" s="3"/>
      <c r="B562" s="3"/>
      <c r="C562" s="3"/>
      <c r="D562" s="3"/>
      <c r="E562" s="3"/>
      <c r="F562" s="3"/>
      <c r="G562" s="3"/>
    </row>
    <row r="563" spans="1:7" ht="14.5">
      <c r="A563" s="3"/>
      <c r="B563" s="3"/>
      <c r="C563" s="3"/>
      <c r="D563" s="3"/>
      <c r="E563" s="3"/>
      <c r="F563" s="3"/>
      <c r="G563" s="3"/>
    </row>
    <row r="564" spans="1:7" ht="14.5">
      <c r="A564" s="3"/>
      <c r="B564" s="3"/>
      <c r="C564" s="3"/>
      <c r="D564" s="3"/>
      <c r="E564" s="3"/>
      <c r="F564" s="3"/>
      <c r="G564" s="3"/>
    </row>
    <row r="565" spans="1:7" ht="14.5">
      <c r="A565" s="3"/>
      <c r="B565" s="3"/>
      <c r="C565" s="3"/>
      <c r="D565" s="3"/>
      <c r="E565" s="3"/>
      <c r="F565" s="3"/>
      <c r="G565" s="3"/>
    </row>
    <row r="566" spans="1:7" ht="14.5">
      <c r="A566" s="3"/>
      <c r="B566" s="3"/>
      <c r="C566" s="3"/>
      <c r="D566" s="3"/>
      <c r="E566" s="3"/>
      <c r="F566" s="3"/>
      <c r="G566" s="3"/>
    </row>
    <row r="567" spans="1:7" ht="14.5">
      <c r="A567" s="3"/>
      <c r="B567" s="3"/>
      <c r="C567" s="3"/>
      <c r="D567" s="3"/>
      <c r="E567" s="3"/>
      <c r="F567" s="3"/>
      <c r="G567" s="3"/>
    </row>
    <row r="568" spans="1:7" ht="14.5">
      <c r="A568" s="3"/>
      <c r="B568" s="3"/>
      <c r="C568" s="3"/>
      <c r="D568" s="3"/>
      <c r="E568" s="3"/>
      <c r="F568" s="3"/>
      <c r="G568" s="3"/>
    </row>
    <row r="569" spans="1:7" ht="14.5">
      <c r="A569" s="3"/>
      <c r="B569" s="3"/>
      <c r="C569" s="3"/>
      <c r="D569" s="3"/>
      <c r="E569" s="3"/>
      <c r="F569" s="3"/>
      <c r="G569" s="3"/>
    </row>
    <row r="570" spans="1:7" ht="14.5">
      <c r="A570" s="3"/>
      <c r="B570" s="3"/>
      <c r="C570" s="3"/>
      <c r="D570" s="3"/>
      <c r="E570" s="3"/>
      <c r="F570" s="3"/>
      <c r="G570" s="3"/>
    </row>
    <row r="571" spans="1:7" ht="14.5">
      <c r="A571" s="3"/>
      <c r="B571" s="3"/>
      <c r="C571" s="3"/>
      <c r="D571" s="3"/>
      <c r="E571" s="3"/>
      <c r="F571" s="3"/>
      <c r="G571" s="3"/>
    </row>
    <row r="572" spans="1:7" ht="14.5">
      <c r="A572" s="3"/>
      <c r="B572" s="3"/>
      <c r="C572" s="3"/>
      <c r="D572" s="3"/>
      <c r="E572" s="3"/>
      <c r="F572" s="3"/>
      <c r="G572" s="3"/>
    </row>
    <row r="573" spans="1:7" ht="14.5">
      <c r="A573" s="3"/>
      <c r="B573" s="3"/>
      <c r="C573" s="3"/>
      <c r="D573" s="3"/>
      <c r="E573" s="3"/>
      <c r="F573" s="3"/>
      <c r="G573" s="3"/>
    </row>
    <row r="574" spans="1:7" ht="14.5">
      <c r="A574" s="3"/>
      <c r="B574" s="3"/>
      <c r="C574" s="3"/>
      <c r="D574" s="3"/>
      <c r="E574" s="3"/>
      <c r="F574" s="3"/>
      <c r="G574" s="3"/>
    </row>
    <row r="575" spans="1:7" ht="14.5">
      <c r="A575" s="3"/>
      <c r="B575" s="3"/>
      <c r="C575" s="3"/>
      <c r="D575" s="3"/>
      <c r="E575" s="3"/>
      <c r="F575" s="3"/>
      <c r="G575" s="3"/>
    </row>
    <row r="576" spans="1:7" ht="14.5">
      <c r="A576" s="3"/>
      <c r="B576" s="3"/>
      <c r="C576" s="3"/>
      <c r="D576" s="3"/>
      <c r="E576" s="3"/>
      <c r="F576" s="3"/>
      <c r="G576" s="3"/>
    </row>
    <row r="577" spans="1:7" ht="14.5">
      <c r="A577" s="3"/>
      <c r="B577" s="3"/>
      <c r="C577" s="3"/>
      <c r="D577" s="3"/>
      <c r="E577" s="3"/>
      <c r="F577" s="3"/>
      <c r="G577" s="3"/>
    </row>
    <row r="578" spans="1:7" ht="14.5">
      <c r="A578" s="3"/>
      <c r="B578" s="3"/>
      <c r="C578" s="3"/>
      <c r="D578" s="3"/>
      <c r="E578" s="3"/>
      <c r="F578" s="3"/>
      <c r="G578" s="3"/>
    </row>
    <row r="579" spans="1:7" ht="14.5">
      <c r="A579" s="3"/>
      <c r="B579" s="3"/>
      <c r="C579" s="3"/>
      <c r="D579" s="3"/>
      <c r="E579" s="3"/>
      <c r="F579" s="3"/>
      <c r="G579" s="3"/>
    </row>
    <row r="580" spans="1:7" ht="14.5">
      <c r="A580" s="3"/>
      <c r="B580" s="3"/>
      <c r="C580" s="3"/>
      <c r="D580" s="3"/>
      <c r="E580" s="3"/>
      <c r="F580" s="3"/>
      <c r="G580" s="3"/>
    </row>
    <row r="581" spans="1:7" ht="14.5">
      <c r="A581" s="3"/>
      <c r="B581" s="3"/>
      <c r="C581" s="3"/>
      <c r="D581" s="3"/>
      <c r="E581" s="3"/>
      <c r="F581" s="3"/>
      <c r="G581" s="3"/>
    </row>
    <row r="582" spans="1:7" ht="14.5">
      <c r="A582" s="3"/>
      <c r="B582" s="3"/>
      <c r="C582" s="3"/>
      <c r="D582" s="3"/>
      <c r="E582" s="3"/>
      <c r="F582" s="3"/>
      <c r="G582" s="3"/>
    </row>
    <row r="583" spans="1:7" ht="14.5">
      <c r="A583" s="3"/>
      <c r="B583" s="3"/>
      <c r="C583" s="3"/>
      <c r="D583" s="3"/>
      <c r="E583" s="3"/>
      <c r="F583" s="3"/>
      <c r="G583" s="3"/>
    </row>
    <row r="584" spans="1:7" ht="14.5">
      <c r="A584" s="3"/>
      <c r="B584" s="3"/>
      <c r="C584" s="3"/>
      <c r="D584" s="3"/>
      <c r="E584" s="3"/>
      <c r="F584" s="3"/>
      <c r="G584" s="3"/>
    </row>
    <row r="585" spans="1:7" ht="14.5">
      <c r="A585" s="3"/>
      <c r="B585" s="3"/>
      <c r="C585" s="3"/>
      <c r="D585" s="3"/>
      <c r="E585" s="3"/>
      <c r="F585" s="3"/>
      <c r="G585" s="3"/>
    </row>
    <row r="586" spans="1:7" ht="14.5">
      <c r="A586" s="3"/>
      <c r="B586" s="3"/>
      <c r="C586" s="3"/>
      <c r="D586" s="3"/>
      <c r="E586" s="3"/>
      <c r="F586" s="3"/>
      <c r="G586" s="3"/>
    </row>
    <row r="587" spans="1:7" ht="14.5">
      <c r="A587" s="3"/>
      <c r="B587" s="3"/>
      <c r="C587" s="3"/>
      <c r="D587" s="3"/>
      <c r="E587" s="3"/>
      <c r="F587" s="3"/>
      <c r="G587" s="3"/>
    </row>
    <row r="588" spans="1:7" ht="14.5">
      <c r="A588" s="3"/>
      <c r="B588" s="3"/>
      <c r="C588" s="3"/>
      <c r="D588" s="3"/>
      <c r="E588" s="3"/>
      <c r="F588" s="3"/>
      <c r="G588" s="3"/>
    </row>
    <row r="589" spans="1:7" ht="14.5">
      <c r="A589" s="3"/>
      <c r="B589" s="3"/>
      <c r="C589" s="3"/>
      <c r="D589" s="3"/>
      <c r="E589" s="3"/>
      <c r="F589" s="3"/>
      <c r="G589" s="3"/>
    </row>
    <row r="590" spans="1:7" ht="14.5">
      <c r="A590" s="3"/>
      <c r="B590" s="3"/>
      <c r="C590" s="3"/>
      <c r="D590" s="3"/>
      <c r="E590" s="3"/>
      <c r="F590" s="3"/>
      <c r="G590" s="3"/>
    </row>
    <row r="591" spans="1:7" ht="14.5">
      <c r="A591" s="3"/>
      <c r="B591" s="3"/>
      <c r="C591" s="3"/>
      <c r="D591" s="3"/>
      <c r="E591" s="3"/>
      <c r="F591" s="3"/>
      <c r="G591" s="3"/>
    </row>
    <row r="592" spans="1:7" ht="14.5">
      <c r="A592" s="3"/>
      <c r="B592" s="3"/>
      <c r="C592" s="3"/>
      <c r="D592" s="3"/>
      <c r="E592" s="3"/>
      <c r="F592" s="3"/>
      <c r="G592" s="3"/>
    </row>
    <row r="593" spans="1:7" ht="14.5">
      <c r="A593" s="3"/>
      <c r="B593" s="3"/>
      <c r="C593" s="3"/>
      <c r="D593" s="3"/>
      <c r="E593" s="3"/>
      <c r="F593" s="3"/>
      <c r="G593" s="3"/>
    </row>
    <row r="594" spans="1:7" ht="14.5">
      <c r="A594" s="3"/>
      <c r="B594" s="3"/>
      <c r="C594" s="3"/>
      <c r="D594" s="3"/>
      <c r="E594" s="3"/>
      <c r="F594" s="3"/>
      <c r="G594" s="3"/>
    </row>
    <row r="595" spans="1:7" ht="14.5">
      <c r="A595" s="3"/>
      <c r="B595" s="3"/>
      <c r="C595" s="3"/>
      <c r="D595" s="3"/>
      <c r="E595" s="3"/>
      <c r="F595" s="3"/>
      <c r="G595" s="3"/>
    </row>
    <row r="596" spans="1:7" ht="14.5">
      <c r="A596" s="3"/>
      <c r="B596" s="3"/>
      <c r="C596" s="3"/>
      <c r="D596" s="3"/>
      <c r="E596" s="3"/>
      <c r="F596" s="3"/>
      <c r="G596" s="3"/>
    </row>
    <row r="597" spans="1:7" ht="14.5">
      <c r="A597" s="3"/>
      <c r="B597" s="3"/>
      <c r="C597" s="3"/>
      <c r="D597" s="3"/>
      <c r="E597" s="3"/>
      <c r="F597" s="3"/>
      <c r="G597" s="3"/>
    </row>
    <row r="598" spans="1:7" ht="14.5">
      <c r="A598" s="3"/>
      <c r="B598" s="3"/>
      <c r="C598" s="3"/>
      <c r="D598" s="3"/>
      <c r="E598" s="3"/>
      <c r="F598" s="3"/>
      <c r="G598" s="3"/>
    </row>
    <row r="599" spans="1:7" ht="14.5">
      <c r="A599" s="3"/>
      <c r="B599" s="3"/>
      <c r="C599" s="3"/>
      <c r="D599" s="3"/>
      <c r="E599" s="3"/>
      <c r="F599" s="3"/>
      <c r="G599" s="3"/>
    </row>
    <row r="600" spans="1:7" ht="14.5">
      <c r="A600" s="3"/>
      <c r="B600" s="3"/>
      <c r="C600" s="3"/>
      <c r="D600" s="3"/>
      <c r="E600" s="3"/>
      <c r="F600" s="3"/>
      <c r="G600" s="3"/>
    </row>
    <row r="601" spans="1:7" ht="14.5">
      <c r="A601" s="3"/>
      <c r="B601" s="3"/>
      <c r="C601" s="3"/>
      <c r="D601" s="3"/>
      <c r="E601" s="3"/>
      <c r="F601" s="3"/>
      <c r="G601" s="3"/>
    </row>
    <row r="602" spans="1:7" ht="14.5">
      <c r="A602" s="3"/>
      <c r="B602" s="3"/>
      <c r="C602" s="3"/>
      <c r="D602" s="3"/>
      <c r="E602" s="3"/>
      <c r="F602" s="3"/>
      <c r="G602" s="3"/>
    </row>
    <row r="603" spans="1:7" ht="14.5">
      <c r="A603" s="3"/>
      <c r="B603" s="3"/>
      <c r="C603" s="3"/>
      <c r="D603" s="3"/>
      <c r="E603" s="3"/>
      <c r="F603" s="3"/>
      <c r="G603" s="3"/>
    </row>
    <row r="604" spans="1:7" ht="14.5">
      <c r="A604" s="3"/>
      <c r="B604" s="3"/>
      <c r="C604" s="3"/>
      <c r="D604" s="3"/>
      <c r="E604" s="3"/>
      <c r="F604" s="3"/>
      <c r="G604" s="3"/>
    </row>
    <row r="605" spans="1:7" ht="14.5">
      <c r="A605" s="3"/>
      <c r="B605" s="3"/>
      <c r="C605" s="3"/>
      <c r="D605" s="3"/>
      <c r="E605" s="3"/>
      <c r="F605" s="3"/>
      <c r="G605" s="3"/>
    </row>
    <row r="606" spans="1:7" ht="14.5">
      <c r="A606" s="3"/>
      <c r="B606" s="3"/>
      <c r="C606" s="3"/>
      <c r="D606" s="3"/>
      <c r="E606" s="3"/>
      <c r="F606" s="3"/>
      <c r="G606" s="3"/>
    </row>
    <row r="607" spans="1:7" ht="14.5">
      <c r="A607" s="3"/>
      <c r="B607" s="3"/>
      <c r="C607" s="3"/>
      <c r="D607" s="3"/>
      <c r="E607" s="3"/>
      <c r="F607" s="3"/>
      <c r="G607" s="3"/>
    </row>
    <row r="608" spans="1:7" ht="14.5">
      <c r="A608" s="3"/>
      <c r="B608" s="3"/>
      <c r="C608" s="3"/>
      <c r="D608" s="3"/>
      <c r="E608" s="3"/>
      <c r="F608" s="3"/>
      <c r="G608" s="3"/>
    </row>
    <row r="609" spans="1:7" ht="14.5">
      <c r="A609" s="3"/>
      <c r="B609" s="3"/>
      <c r="C609" s="3"/>
      <c r="D609" s="3"/>
      <c r="E609" s="3"/>
      <c r="F609" s="3"/>
      <c r="G609" s="3"/>
    </row>
    <row r="610" spans="1:7" ht="14.5">
      <c r="A610" s="3"/>
      <c r="B610" s="3"/>
      <c r="C610" s="3"/>
      <c r="D610" s="3"/>
      <c r="E610" s="3"/>
      <c r="F610" s="3"/>
      <c r="G610" s="3"/>
    </row>
    <row r="611" spans="1:7" ht="14.5">
      <c r="A611" s="3"/>
      <c r="B611" s="3"/>
      <c r="C611" s="3"/>
      <c r="D611" s="3"/>
      <c r="E611" s="3"/>
      <c r="F611" s="3"/>
      <c r="G611" s="3"/>
    </row>
    <row r="612" spans="1:7" ht="14.5">
      <c r="A612" s="3"/>
      <c r="B612" s="3"/>
      <c r="C612" s="3"/>
      <c r="D612" s="3"/>
      <c r="E612" s="3"/>
      <c r="F612" s="3"/>
      <c r="G612" s="3"/>
    </row>
    <row r="613" spans="1:7" ht="14.5">
      <c r="A613" s="3"/>
      <c r="B613" s="3"/>
      <c r="C613" s="3"/>
      <c r="D613" s="3"/>
      <c r="E613" s="3"/>
      <c r="F613" s="3"/>
      <c r="G613" s="3"/>
    </row>
    <row r="614" spans="1:7" ht="14.5">
      <c r="A614" s="3"/>
      <c r="B614" s="3"/>
      <c r="C614" s="3"/>
      <c r="D614" s="3"/>
      <c r="E614" s="3"/>
      <c r="F614" s="3"/>
      <c r="G614" s="3"/>
    </row>
    <row r="615" spans="1:7" ht="14.5">
      <c r="A615" s="3"/>
      <c r="B615" s="3"/>
      <c r="C615" s="3"/>
      <c r="D615" s="3"/>
      <c r="E615" s="3"/>
      <c r="F615" s="3"/>
      <c r="G615" s="3"/>
    </row>
    <row r="616" spans="1:7" ht="14.5">
      <c r="A616" s="3"/>
      <c r="B616" s="3"/>
      <c r="C616" s="3"/>
      <c r="D616" s="3"/>
      <c r="E616" s="3"/>
      <c r="F616" s="3"/>
      <c r="G616" s="3"/>
    </row>
    <row r="617" spans="1:7" ht="14.5">
      <c r="A617" s="3"/>
      <c r="B617" s="3"/>
      <c r="C617" s="3"/>
      <c r="D617" s="3"/>
      <c r="E617" s="3"/>
      <c r="F617" s="3"/>
      <c r="G617" s="3"/>
    </row>
    <row r="618" spans="1:7" ht="14.5">
      <c r="A618" s="3"/>
      <c r="B618" s="3"/>
      <c r="C618" s="3"/>
      <c r="D618" s="3"/>
      <c r="E618" s="3"/>
      <c r="F618" s="3"/>
      <c r="G618" s="3"/>
    </row>
    <row r="619" spans="1:7" ht="14.5">
      <c r="A619" s="3"/>
      <c r="B619" s="3"/>
      <c r="C619" s="3"/>
      <c r="D619" s="3"/>
      <c r="E619" s="3"/>
      <c r="F619" s="3"/>
      <c r="G619" s="3"/>
    </row>
    <row r="620" spans="1:7" ht="14.5">
      <c r="A620" s="3"/>
      <c r="B620" s="3"/>
      <c r="C620" s="3"/>
      <c r="D620" s="3"/>
      <c r="E620" s="3"/>
      <c r="F620" s="3"/>
      <c r="G620" s="3"/>
    </row>
    <row r="621" spans="1:7" ht="14.5">
      <c r="A621" s="3"/>
      <c r="B621" s="3"/>
      <c r="C621" s="3"/>
      <c r="D621" s="3"/>
      <c r="E621" s="3"/>
      <c r="F621" s="3"/>
      <c r="G621" s="3"/>
    </row>
    <row r="622" spans="1:7" ht="14.5">
      <c r="A622" s="3"/>
      <c r="B622" s="3"/>
      <c r="C622" s="3"/>
      <c r="D622" s="3"/>
      <c r="E622" s="3"/>
      <c r="F622" s="3"/>
      <c r="G622" s="3"/>
    </row>
    <row r="623" spans="1:7" ht="14.5">
      <c r="A623" s="3"/>
      <c r="B623" s="3"/>
      <c r="C623" s="3"/>
      <c r="D623" s="3"/>
      <c r="E623" s="3"/>
      <c r="F623" s="3"/>
      <c r="G623" s="3"/>
    </row>
    <row r="624" spans="1:7" ht="14.5">
      <c r="A624" s="3"/>
      <c r="B624" s="3"/>
      <c r="C624" s="3"/>
      <c r="D624" s="3"/>
      <c r="E624" s="3"/>
      <c r="F624" s="3"/>
      <c r="G624" s="3"/>
    </row>
    <row r="625" spans="1:7" ht="14.5">
      <c r="A625" s="3"/>
      <c r="B625" s="3"/>
      <c r="C625" s="3"/>
      <c r="D625" s="3"/>
      <c r="E625" s="3"/>
      <c r="F625" s="3"/>
      <c r="G625" s="3"/>
    </row>
    <row r="626" spans="1:7" ht="14.5">
      <c r="A626" s="3"/>
      <c r="B626" s="3"/>
      <c r="C626" s="3"/>
      <c r="D626" s="3"/>
      <c r="E626" s="3"/>
      <c r="F626" s="3"/>
      <c r="G626" s="3"/>
    </row>
    <row r="627" spans="1:7" ht="14.5">
      <c r="A627" s="3"/>
      <c r="B627" s="3"/>
      <c r="C627" s="3"/>
      <c r="D627" s="3"/>
      <c r="E627" s="3"/>
      <c r="F627" s="3"/>
      <c r="G627" s="3"/>
    </row>
    <row r="628" spans="1:7" ht="14.5">
      <c r="A628" s="3"/>
      <c r="B628" s="3"/>
      <c r="C628" s="3"/>
      <c r="D628" s="3"/>
      <c r="E628" s="3"/>
      <c r="F628" s="3"/>
      <c r="G628" s="3"/>
    </row>
    <row r="629" spans="1:7" ht="14.5">
      <c r="A629" s="3"/>
      <c r="B629" s="3"/>
      <c r="C629" s="3"/>
      <c r="D629" s="3"/>
      <c r="E629" s="3"/>
      <c r="F629" s="3"/>
      <c r="G629" s="3"/>
    </row>
    <row r="630" spans="1:7" ht="14.5">
      <c r="A630" s="3"/>
      <c r="B630" s="3"/>
      <c r="C630" s="3"/>
      <c r="D630" s="3"/>
      <c r="E630" s="3"/>
      <c r="F630" s="3"/>
      <c r="G630" s="3"/>
    </row>
    <row r="631" spans="1:7" ht="14.5">
      <c r="A631" s="3"/>
      <c r="B631" s="3"/>
      <c r="C631" s="3"/>
      <c r="D631" s="3"/>
      <c r="E631" s="3"/>
      <c r="F631" s="3"/>
      <c r="G631" s="3"/>
    </row>
    <row r="632" spans="1:7" ht="14.5">
      <c r="A632" s="3"/>
      <c r="B632" s="3"/>
      <c r="C632" s="3"/>
      <c r="D632" s="3"/>
      <c r="E632" s="3"/>
      <c r="F632" s="3"/>
      <c r="G632" s="3"/>
    </row>
    <row r="633" spans="1:7" ht="14.5">
      <c r="A633" s="3"/>
      <c r="B633" s="3"/>
      <c r="C633" s="3"/>
      <c r="D633" s="3"/>
      <c r="E633" s="3"/>
      <c r="F633" s="3"/>
      <c r="G633" s="3"/>
    </row>
    <row r="634" spans="1:7" ht="14.5">
      <c r="A634" s="3"/>
      <c r="B634" s="3"/>
      <c r="C634" s="3"/>
      <c r="D634" s="3"/>
      <c r="E634" s="3"/>
      <c r="F634" s="3"/>
      <c r="G634" s="3"/>
    </row>
    <row r="635" spans="1:7" ht="14.5">
      <c r="A635" s="3"/>
      <c r="B635" s="3"/>
      <c r="C635" s="3"/>
      <c r="D635" s="3"/>
      <c r="E635" s="3"/>
      <c r="F635" s="3"/>
      <c r="G635" s="3"/>
    </row>
    <row r="636" spans="1:7" ht="14.5">
      <c r="A636" s="3"/>
      <c r="B636" s="3"/>
      <c r="C636" s="3"/>
      <c r="D636" s="3"/>
      <c r="E636" s="3"/>
      <c r="F636" s="3"/>
      <c r="G636" s="3"/>
    </row>
    <row r="637" spans="1:7" ht="14.5">
      <c r="A637" s="3"/>
      <c r="B637" s="3"/>
      <c r="C637" s="3"/>
      <c r="D637" s="3"/>
      <c r="E637" s="3"/>
      <c r="F637" s="3"/>
      <c r="G637" s="3"/>
    </row>
    <row r="638" spans="1:7" ht="14.5">
      <c r="A638" s="3"/>
      <c r="B638" s="3"/>
      <c r="C638" s="3"/>
      <c r="D638" s="3"/>
      <c r="E638" s="3"/>
      <c r="F638" s="3"/>
      <c r="G638" s="3"/>
    </row>
    <row r="639" spans="1:7" ht="14.5">
      <c r="A639" s="3"/>
      <c r="B639" s="3"/>
      <c r="C639" s="3"/>
      <c r="D639" s="3"/>
      <c r="E639" s="3"/>
      <c r="F639" s="3"/>
      <c r="G639" s="3"/>
    </row>
    <row r="640" spans="1:7" ht="14.5">
      <c r="A640" s="3"/>
      <c r="B640" s="3"/>
      <c r="C640" s="3"/>
      <c r="D640" s="3"/>
      <c r="E640" s="3"/>
      <c r="F640" s="3"/>
      <c r="G640" s="3"/>
    </row>
    <row r="641" spans="1:7" ht="14.5">
      <c r="A641" s="3"/>
      <c r="B641" s="3"/>
      <c r="C641" s="3"/>
      <c r="D641" s="3"/>
      <c r="E641" s="3"/>
      <c r="F641" s="3"/>
      <c r="G641" s="3"/>
    </row>
    <row r="642" spans="1:7" ht="14.5">
      <c r="A642" s="3"/>
      <c r="B642" s="3"/>
      <c r="C642" s="3"/>
      <c r="D642" s="3"/>
      <c r="E642" s="3"/>
      <c r="F642" s="3"/>
      <c r="G642" s="3"/>
    </row>
    <row r="643" spans="1:7" ht="14.5">
      <c r="A643" s="3"/>
      <c r="B643" s="3"/>
      <c r="C643" s="3"/>
      <c r="D643" s="3"/>
      <c r="E643" s="3"/>
      <c r="F643" s="3"/>
      <c r="G643" s="3"/>
    </row>
    <row r="644" spans="1:7" ht="14.5">
      <c r="A644" s="3"/>
      <c r="B644" s="3"/>
      <c r="C644" s="3"/>
      <c r="D644" s="3"/>
      <c r="E644" s="3"/>
      <c r="F644" s="3"/>
      <c r="G644" s="3"/>
    </row>
    <row r="645" spans="1:7" ht="14.5">
      <c r="A645" s="3"/>
      <c r="B645" s="3"/>
      <c r="C645" s="3"/>
      <c r="D645" s="3"/>
      <c r="E645" s="3"/>
      <c r="F645" s="3"/>
      <c r="G645" s="3"/>
    </row>
    <row r="646" spans="1:7" ht="14.5">
      <c r="A646" s="3"/>
      <c r="B646" s="3"/>
      <c r="C646" s="3"/>
      <c r="D646" s="3"/>
      <c r="E646" s="3"/>
      <c r="F646" s="3"/>
      <c r="G646" s="3"/>
    </row>
    <row r="647" spans="1:7" ht="14.5">
      <c r="A647" s="3"/>
      <c r="B647" s="3"/>
      <c r="C647" s="3"/>
      <c r="D647" s="3"/>
      <c r="E647" s="3"/>
      <c r="F647" s="3"/>
      <c r="G647" s="3"/>
    </row>
    <row r="648" spans="1:7" ht="14.5">
      <c r="A648" s="3"/>
      <c r="B648" s="3"/>
      <c r="C648" s="3"/>
      <c r="D648" s="3"/>
      <c r="E648" s="3"/>
      <c r="F648" s="3"/>
      <c r="G648" s="3"/>
    </row>
    <row r="649" spans="1:7" ht="14.5">
      <c r="A649" s="3"/>
      <c r="B649" s="3"/>
      <c r="C649" s="3"/>
      <c r="D649" s="3"/>
      <c r="E649" s="3"/>
      <c r="F649" s="3"/>
      <c r="G649" s="3"/>
    </row>
    <row r="650" spans="1:7" ht="14.5">
      <c r="A650" s="3"/>
      <c r="B650" s="3"/>
      <c r="C650" s="3"/>
      <c r="D650" s="3"/>
      <c r="E650" s="3"/>
      <c r="F650" s="3"/>
      <c r="G650" s="3"/>
    </row>
    <row r="651" spans="1:7" ht="14.5">
      <c r="A651" s="3"/>
      <c r="B651" s="3"/>
      <c r="C651" s="3"/>
      <c r="D651" s="3"/>
      <c r="E651" s="3"/>
      <c r="F651" s="3"/>
      <c r="G651" s="3"/>
    </row>
    <row r="652" spans="1:7" ht="14.5">
      <c r="A652" s="3"/>
      <c r="B652" s="3"/>
      <c r="C652" s="3"/>
      <c r="D652" s="3"/>
      <c r="E652" s="3"/>
      <c r="F652" s="3"/>
      <c r="G652" s="3"/>
    </row>
    <row r="653" spans="1:7" ht="14.5">
      <c r="A653" s="3"/>
      <c r="B653" s="3"/>
      <c r="C653" s="3"/>
      <c r="D653" s="3"/>
      <c r="E653" s="3"/>
      <c r="F653" s="3"/>
      <c r="G653" s="3"/>
    </row>
    <row r="654" spans="1:7" ht="14.5">
      <c r="A654" s="3"/>
      <c r="B654" s="3"/>
      <c r="C654" s="3"/>
      <c r="D654" s="3"/>
      <c r="E654" s="3"/>
      <c r="F654" s="3"/>
      <c r="G654" s="3"/>
    </row>
    <row r="655" spans="1:7" ht="14.5">
      <c r="A655" s="3"/>
      <c r="B655" s="3"/>
      <c r="C655" s="3"/>
      <c r="D655" s="3"/>
      <c r="E655" s="3"/>
      <c r="F655" s="3"/>
      <c r="G655" s="3"/>
    </row>
    <row r="656" spans="1:7" ht="14.5">
      <c r="A656" s="3"/>
      <c r="B656" s="3"/>
      <c r="C656" s="3"/>
      <c r="D656" s="3"/>
      <c r="E656" s="3"/>
      <c r="F656" s="3"/>
      <c r="G656" s="3"/>
    </row>
    <row r="657" spans="1:7" ht="14.5">
      <c r="A657" s="3"/>
      <c r="B657" s="3"/>
      <c r="C657" s="3"/>
      <c r="D657" s="3"/>
      <c r="E657" s="3"/>
      <c r="F657" s="3"/>
      <c r="G657" s="3"/>
    </row>
    <row r="658" spans="1:7" ht="14.5">
      <c r="A658" s="3"/>
      <c r="B658" s="3"/>
      <c r="C658" s="3"/>
      <c r="D658" s="3"/>
      <c r="E658" s="3"/>
      <c r="F658" s="3"/>
      <c r="G658" s="3"/>
    </row>
    <row r="659" spans="1:7" ht="14.5">
      <c r="A659" s="3"/>
      <c r="B659" s="3"/>
      <c r="C659" s="3"/>
      <c r="D659" s="3"/>
      <c r="E659" s="3"/>
      <c r="F659" s="3"/>
      <c r="G659" s="3"/>
    </row>
    <row r="660" spans="1:7" ht="14.5">
      <c r="A660" s="3"/>
      <c r="B660" s="3"/>
      <c r="C660" s="3"/>
      <c r="D660" s="3"/>
      <c r="E660" s="3"/>
      <c r="F660" s="3"/>
      <c r="G660" s="3"/>
    </row>
    <row r="661" spans="1:7" ht="14.5">
      <c r="A661" s="3"/>
      <c r="B661" s="3"/>
      <c r="C661" s="3"/>
      <c r="D661" s="3"/>
      <c r="E661" s="3"/>
      <c r="F661" s="3"/>
      <c r="G661" s="3"/>
    </row>
    <row r="662" spans="1:7" ht="14.5">
      <c r="A662" s="3"/>
      <c r="B662" s="3"/>
      <c r="C662" s="3"/>
      <c r="D662" s="3"/>
      <c r="E662" s="3"/>
      <c r="F662" s="3"/>
      <c r="G662" s="3"/>
    </row>
    <row r="663" spans="1:7" ht="14.5">
      <c r="A663" s="3"/>
      <c r="B663" s="3"/>
      <c r="C663" s="3"/>
      <c r="D663" s="3"/>
      <c r="E663" s="3"/>
      <c r="F663" s="3"/>
      <c r="G663" s="3"/>
    </row>
    <row r="664" spans="1:7" ht="14.5">
      <c r="A664" s="3"/>
      <c r="B664" s="3"/>
      <c r="C664" s="3"/>
      <c r="D664" s="3"/>
      <c r="E664" s="3"/>
      <c r="F664" s="3"/>
      <c r="G664" s="3"/>
    </row>
    <row r="665" spans="1:7" ht="14.5">
      <c r="A665" s="3"/>
      <c r="B665" s="3"/>
      <c r="C665" s="3"/>
      <c r="D665" s="3"/>
      <c r="E665" s="3"/>
      <c r="F665" s="3"/>
      <c r="G665" s="3"/>
    </row>
    <row r="666" spans="1:7" ht="14.5">
      <c r="A666" s="3"/>
      <c r="B666" s="3"/>
      <c r="C666" s="3"/>
      <c r="D666" s="3"/>
      <c r="E666" s="3"/>
      <c r="F666" s="3"/>
      <c r="G666" s="3"/>
    </row>
    <row r="667" spans="1:7" ht="14.5">
      <c r="A667" s="3"/>
      <c r="B667" s="3"/>
      <c r="C667" s="3"/>
      <c r="D667" s="3"/>
      <c r="E667" s="3"/>
      <c r="F667" s="3"/>
      <c r="G667" s="3"/>
    </row>
    <row r="668" spans="1:7" ht="14.5">
      <c r="A668" s="3"/>
      <c r="B668" s="3"/>
      <c r="C668" s="3"/>
      <c r="D668" s="3"/>
      <c r="E668" s="3"/>
      <c r="F668" s="3"/>
      <c r="G668" s="3"/>
    </row>
    <row r="669" spans="1:7" ht="14.5">
      <c r="A669" s="3"/>
      <c r="B669" s="3"/>
      <c r="C669" s="3"/>
      <c r="D669" s="3"/>
      <c r="E669" s="3"/>
      <c r="F669" s="3"/>
      <c r="G669" s="3"/>
    </row>
    <row r="670" spans="1:7" ht="14.5">
      <c r="A670" s="3"/>
      <c r="B670" s="3"/>
      <c r="C670" s="3"/>
      <c r="D670" s="3"/>
      <c r="E670" s="3"/>
      <c r="F670" s="3"/>
      <c r="G670" s="3"/>
    </row>
    <row r="671" spans="1:7" ht="14.5">
      <c r="A671" s="3"/>
      <c r="B671" s="3"/>
      <c r="C671" s="3"/>
      <c r="D671" s="3"/>
      <c r="E671" s="3"/>
      <c r="F671" s="3"/>
      <c r="G671" s="3"/>
    </row>
    <row r="672" spans="1:7" ht="14.5">
      <c r="A672" s="3"/>
      <c r="B672" s="3"/>
      <c r="C672" s="3"/>
      <c r="D672" s="3"/>
      <c r="E672" s="3"/>
      <c r="F672" s="3"/>
      <c r="G672" s="3"/>
    </row>
    <row r="673" spans="1:7" ht="14.5">
      <c r="A673" s="3"/>
      <c r="B673" s="3"/>
      <c r="C673" s="3"/>
      <c r="D673" s="3"/>
      <c r="E673" s="3"/>
      <c r="F673" s="3"/>
      <c r="G673" s="3"/>
    </row>
    <row r="674" spans="1:7" ht="14.5">
      <c r="A674" s="3"/>
      <c r="B674" s="3"/>
      <c r="C674" s="3"/>
      <c r="D674" s="3"/>
      <c r="E674" s="3"/>
      <c r="F674" s="3"/>
      <c r="G674" s="3"/>
    </row>
    <row r="675" spans="1:7" ht="14.5">
      <c r="A675" s="3"/>
      <c r="B675" s="3"/>
      <c r="C675" s="3"/>
      <c r="D675" s="3"/>
      <c r="E675" s="3"/>
      <c r="F675" s="3"/>
      <c r="G675" s="3"/>
    </row>
    <row r="676" spans="1:7" ht="14.5">
      <c r="A676" s="3"/>
      <c r="B676" s="3"/>
      <c r="C676" s="3"/>
      <c r="D676" s="3"/>
      <c r="E676" s="3"/>
      <c r="F676" s="3"/>
      <c r="G676" s="3"/>
    </row>
    <row r="677" spans="1:7" ht="14.5">
      <c r="A677" s="3"/>
      <c r="B677" s="3"/>
      <c r="C677" s="3"/>
      <c r="D677" s="3"/>
      <c r="E677" s="3"/>
      <c r="F677" s="3"/>
      <c r="G677" s="3"/>
    </row>
    <row r="678" spans="1:7" ht="14.5">
      <c r="A678" s="3"/>
      <c r="B678" s="3"/>
      <c r="C678" s="3"/>
      <c r="D678" s="3"/>
      <c r="E678" s="3"/>
      <c r="F678" s="3"/>
      <c r="G678" s="3"/>
    </row>
    <row r="679" spans="1:7" ht="14.5">
      <c r="A679" s="3"/>
      <c r="B679" s="3"/>
      <c r="C679" s="3"/>
      <c r="D679" s="3"/>
      <c r="E679" s="3"/>
      <c r="F679" s="3"/>
      <c r="G679" s="3"/>
    </row>
    <row r="680" spans="1:7" ht="14.5">
      <c r="A680" s="3"/>
      <c r="B680" s="3"/>
      <c r="C680" s="3"/>
      <c r="D680" s="3"/>
      <c r="E680" s="3"/>
      <c r="F680" s="3"/>
      <c r="G680" s="3"/>
    </row>
    <row r="681" spans="1:7" ht="14.5">
      <c r="A681" s="3"/>
      <c r="B681" s="3"/>
      <c r="C681" s="3"/>
      <c r="D681" s="3"/>
      <c r="E681" s="3"/>
      <c r="F681" s="3"/>
      <c r="G681" s="3"/>
    </row>
    <row r="682" spans="1:7" ht="14.5">
      <c r="A682" s="3"/>
      <c r="B682" s="3"/>
      <c r="C682" s="3"/>
      <c r="D682" s="3"/>
      <c r="E682" s="3"/>
      <c r="F682" s="3"/>
      <c r="G682" s="3"/>
    </row>
    <row r="683" spans="1:7" ht="14.5">
      <c r="A683" s="3"/>
      <c r="B683" s="3"/>
      <c r="C683" s="3"/>
      <c r="D683" s="3"/>
      <c r="E683" s="3"/>
      <c r="F683" s="3"/>
      <c r="G683" s="3"/>
    </row>
    <row r="684" spans="1:7" ht="14.5">
      <c r="A684" s="3"/>
      <c r="B684" s="3"/>
      <c r="C684" s="3"/>
      <c r="D684" s="3"/>
      <c r="E684" s="3"/>
      <c r="F684" s="3"/>
      <c r="G684" s="3"/>
    </row>
    <row r="685" spans="1:7" ht="14.5">
      <c r="A685" s="3"/>
      <c r="B685" s="3"/>
      <c r="C685" s="3"/>
      <c r="D685" s="3"/>
      <c r="E685" s="3"/>
      <c r="F685" s="3"/>
      <c r="G685" s="3"/>
    </row>
    <row r="686" spans="1:7" ht="14.5">
      <c r="A686" s="3"/>
      <c r="B686" s="3"/>
      <c r="C686" s="3"/>
      <c r="D686" s="3"/>
      <c r="E686" s="3"/>
      <c r="F686" s="3"/>
      <c r="G686" s="3"/>
    </row>
    <row r="687" spans="1:7" ht="14.5">
      <c r="A687" s="3"/>
      <c r="B687" s="3"/>
      <c r="C687" s="3"/>
      <c r="D687" s="3"/>
      <c r="E687" s="3"/>
      <c r="F687" s="3"/>
      <c r="G687" s="3"/>
    </row>
    <row r="688" spans="1:7" ht="14.5">
      <c r="A688" s="3"/>
      <c r="B688" s="3"/>
      <c r="C688" s="3"/>
      <c r="D688" s="3"/>
      <c r="E688" s="3"/>
      <c r="F688" s="3"/>
      <c r="G688" s="3"/>
    </row>
    <row r="689" spans="1:7" ht="14.5">
      <c r="A689" s="3"/>
      <c r="B689" s="3"/>
      <c r="C689" s="3"/>
      <c r="D689" s="3"/>
      <c r="E689" s="3"/>
      <c r="F689" s="3"/>
      <c r="G689" s="3"/>
    </row>
    <row r="690" spans="1:7" ht="14.5">
      <c r="A690" s="3"/>
      <c r="B690" s="3"/>
      <c r="C690" s="3"/>
      <c r="D690" s="3"/>
      <c r="E690" s="3"/>
      <c r="F690" s="3"/>
      <c r="G690" s="3"/>
    </row>
    <row r="691" spans="1:7" ht="14.5">
      <c r="A691" s="3"/>
      <c r="B691" s="3"/>
      <c r="C691" s="3"/>
      <c r="D691" s="3"/>
      <c r="E691" s="3"/>
      <c r="F691" s="3"/>
      <c r="G691" s="3"/>
    </row>
    <row r="692" spans="1:7" ht="14.5">
      <c r="A692" s="3"/>
      <c r="B692" s="3"/>
      <c r="C692" s="3"/>
      <c r="D692" s="3"/>
      <c r="E692" s="3"/>
      <c r="F692" s="3"/>
      <c r="G692" s="3"/>
    </row>
    <row r="693" spans="1:7" ht="14.5">
      <c r="A693" s="3"/>
      <c r="B693" s="3"/>
      <c r="C693" s="3"/>
      <c r="D693" s="3"/>
      <c r="E693" s="3"/>
      <c r="F693" s="3"/>
      <c r="G693" s="3"/>
    </row>
    <row r="694" spans="1:7" ht="14.5">
      <c r="A694" s="3"/>
      <c r="B694" s="3"/>
      <c r="C694" s="3"/>
      <c r="D694" s="3"/>
      <c r="E694" s="3"/>
      <c r="F694" s="3"/>
      <c r="G694" s="3"/>
    </row>
    <row r="695" spans="1:7" ht="14.5">
      <c r="A695" s="3"/>
      <c r="B695" s="3"/>
      <c r="C695" s="3"/>
      <c r="D695" s="3"/>
      <c r="E695" s="3"/>
      <c r="F695" s="3"/>
      <c r="G695" s="3"/>
    </row>
    <row r="696" spans="1:7" ht="14.5">
      <c r="A696" s="3"/>
      <c r="B696" s="3"/>
      <c r="C696" s="3"/>
      <c r="D696" s="3"/>
      <c r="E696" s="3"/>
      <c r="F696" s="3"/>
      <c r="G696" s="3"/>
    </row>
    <row r="697" spans="1:7" ht="14.5">
      <c r="A697" s="3"/>
      <c r="B697" s="3"/>
      <c r="C697" s="3"/>
      <c r="D697" s="3"/>
      <c r="E697" s="3"/>
      <c r="F697" s="3"/>
      <c r="G697" s="3"/>
    </row>
    <row r="698" spans="1:7" ht="14.5">
      <c r="A698" s="3"/>
      <c r="B698" s="3"/>
      <c r="C698" s="3"/>
      <c r="D698" s="3"/>
      <c r="E698" s="3"/>
      <c r="F698" s="3"/>
      <c r="G698" s="3"/>
    </row>
    <row r="699" spans="1:7" ht="14.5">
      <c r="A699" s="3"/>
      <c r="B699" s="3"/>
      <c r="C699" s="3"/>
      <c r="D699" s="3"/>
      <c r="E699" s="3"/>
      <c r="F699" s="3"/>
      <c r="G699" s="3"/>
    </row>
    <row r="700" spans="1:7" ht="14.5">
      <c r="A700" s="3"/>
      <c r="B700" s="3"/>
      <c r="C700" s="3"/>
      <c r="D700" s="3"/>
      <c r="E700" s="3"/>
      <c r="F700" s="3"/>
      <c r="G700" s="3"/>
    </row>
    <row r="701" spans="1:7" ht="14.5">
      <c r="A701" s="3"/>
      <c r="B701" s="3"/>
      <c r="C701" s="3"/>
      <c r="D701" s="3"/>
      <c r="E701" s="3"/>
      <c r="F701" s="3"/>
      <c r="G701" s="3"/>
    </row>
    <row r="702" spans="1:7" ht="14.5">
      <c r="A702" s="3"/>
      <c r="B702" s="3"/>
      <c r="C702" s="3"/>
      <c r="D702" s="3"/>
      <c r="E702" s="3"/>
      <c r="F702" s="3"/>
      <c r="G702" s="3"/>
    </row>
    <row r="703" spans="1:7" ht="14.5">
      <c r="A703" s="3"/>
      <c r="B703" s="3"/>
      <c r="C703" s="3"/>
      <c r="D703" s="3"/>
      <c r="E703" s="3"/>
      <c r="F703" s="3"/>
      <c r="G703" s="3"/>
    </row>
    <row r="704" spans="1:7" ht="14.5">
      <c r="A704" s="3"/>
      <c r="B704" s="3"/>
      <c r="C704" s="3"/>
      <c r="D704" s="3"/>
      <c r="E704" s="3"/>
      <c r="F704" s="3"/>
      <c r="G704" s="3"/>
    </row>
    <row r="705" spans="1:7" ht="14.5">
      <c r="A705" s="3"/>
      <c r="B705" s="3"/>
      <c r="C705" s="3"/>
      <c r="D705" s="3"/>
      <c r="E705" s="3"/>
      <c r="F705" s="3"/>
      <c r="G705" s="3"/>
    </row>
    <row r="706" spans="1:7" ht="14.5">
      <c r="A706" s="3"/>
      <c r="B706" s="3"/>
      <c r="C706" s="3"/>
      <c r="D706" s="3"/>
      <c r="E706" s="3"/>
      <c r="F706" s="3"/>
      <c r="G706" s="3"/>
    </row>
    <row r="707" spans="1:7" ht="14.5">
      <c r="A707" s="3"/>
      <c r="B707" s="3"/>
      <c r="C707" s="3"/>
      <c r="D707" s="3"/>
      <c r="E707" s="3"/>
      <c r="F707" s="3"/>
      <c r="G707" s="3"/>
    </row>
    <row r="708" spans="1:7" ht="14.5">
      <c r="A708" s="3"/>
      <c r="B708" s="3"/>
      <c r="C708" s="3"/>
      <c r="D708" s="3"/>
      <c r="E708" s="3"/>
      <c r="F708" s="3"/>
      <c r="G708" s="3"/>
    </row>
    <row r="709" spans="1:7" ht="14.5">
      <c r="A709" s="3"/>
      <c r="B709" s="3"/>
      <c r="C709" s="3"/>
      <c r="D709" s="3"/>
      <c r="E709" s="3"/>
      <c r="F709" s="3"/>
      <c r="G709" s="3"/>
    </row>
    <row r="710" spans="1:7" ht="14.5">
      <c r="A710" s="3"/>
      <c r="B710" s="3"/>
      <c r="C710" s="3"/>
      <c r="D710" s="3"/>
      <c r="E710" s="3"/>
      <c r="F710" s="3"/>
      <c r="G710" s="3"/>
    </row>
    <row r="711" spans="1:7" ht="14.5">
      <c r="A711" s="3"/>
      <c r="B711" s="3"/>
      <c r="C711" s="3"/>
      <c r="D711" s="3"/>
      <c r="E711" s="3"/>
      <c r="F711" s="3"/>
      <c r="G711" s="3"/>
    </row>
    <row r="712" spans="1:7" ht="14.5">
      <c r="A712" s="3"/>
      <c r="B712" s="3"/>
      <c r="C712" s="3"/>
      <c r="D712" s="3"/>
      <c r="E712" s="3"/>
      <c r="F712" s="3"/>
      <c r="G712" s="3"/>
    </row>
    <row r="713" spans="1:7" ht="14.5">
      <c r="A713" s="3"/>
      <c r="B713" s="3"/>
      <c r="C713" s="3"/>
      <c r="D713" s="3"/>
      <c r="E713" s="3"/>
      <c r="F713" s="3"/>
      <c r="G713" s="3"/>
    </row>
    <row r="714" spans="1:7" ht="14.5">
      <c r="A714" s="3"/>
      <c r="B714" s="3"/>
      <c r="C714" s="3"/>
      <c r="D714" s="3"/>
      <c r="E714" s="3"/>
      <c r="F714" s="3"/>
      <c r="G714" s="3"/>
    </row>
    <row r="715" spans="1:7" ht="14.5">
      <c r="A715" s="3"/>
      <c r="B715" s="3"/>
      <c r="C715" s="3"/>
      <c r="D715" s="3"/>
      <c r="E715" s="3"/>
      <c r="F715" s="3"/>
      <c r="G715" s="3"/>
    </row>
    <row r="716" spans="1:7" ht="14.5">
      <c r="A716" s="3"/>
      <c r="B716" s="3"/>
      <c r="C716" s="3"/>
      <c r="D716" s="3"/>
      <c r="E716" s="3"/>
      <c r="F716" s="3"/>
      <c r="G716" s="3"/>
    </row>
    <row r="717" spans="1:7" ht="14.5">
      <c r="A717" s="3"/>
      <c r="B717" s="3"/>
      <c r="C717" s="3"/>
      <c r="D717" s="3"/>
      <c r="E717" s="3"/>
      <c r="F717" s="3"/>
      <c r="G717" s="3"/>
    </row>
    <row r="718" spans="1:7" ht="14.5">
      <c r="A718" s="3"/>
      <c r="B718" s="3"/>
      <c r="C718" s="3"/>
      <c r="D718" s="3"/>
      <c r="E718" s="3"/>
      <c r="F718" s="3"/>
      <c r="G718" s="3"/>
    </row>
    <row r="719" spans="1:7" ht="14.5">
      <c r="A719" s="3"/>
      <c r="B719" s="3"/>
      <c r="C719" s="3"/>
      <c r="D719" s="3"/>
      <c r="E719" s="3"/>
      <c r="F719" s="3"/>
      <c r="G719" s="3"/>
    </row>
    <row r="720" spans="1:7" ht="14.5">
      <c r="A720" s="3"/>
      <c r="B720" s="3"/>
      <c r="C720" s="3"/>
      <c r="D720" s="3"/>
      <c r="E720" s="3"/>
      <c r="F720" s="3"/>
      <c r="G720" s="3"/>
    </row>
    <row r="721" spans="1:7" ht="14.5">
      <c r="A721" s="3"/>
      <c r="B721" s="3"/>
      <c r="C721" s="3"/>
      <c r="D721" s="3"/>
      <c r="E721" s="3"/>
      <c r="F721" s="3"/>
      <c r="G721" s="3"/>
    </row>
    <row r="722" spans="1:7" ht="14.5">
      <c r="A722" s="3"/>
      <c r="B722" s="3"/>
      <c r="C722" s="3"/>
      <c r="D722" s="3"/>
      <c r="E722" s="3"/>
      <c r="F722" s="3"/>
      <c r="G722" s="3"/>
    </row>
    <row r="723" spans="1:7" ht="14.5">
      <c r="A723" s="3"/>
      <c r="B723" s="3"/>
      <c r="C723" s="3"/>
      <c r="D723" s="3"/>
      <c r="E723" s="3"/>
      <c r="F723" s="3"/>
      <c r="G723" s="3"/>
    </row>
    <row r="724" spans="1:7" ht="14.5">
      <c r="A724" s="3"/>
      <c r="B724" s="3"/>
      <c r="C724" s="3"/>
      <c r="D724" s="3"/>
      <c r="E724" s="3"/>
      <c r="F724" s="3"/>
      <c r="G724" s="3"/>
    </row>
    <row r="725" spans="1:7" ht="14.5">
      <c r="A725" s="3"/>
      <c r="B725" s="3"/>
      <c r="C725" s="3"/>
      <c r="D725" s="3"/>
      <c r="E725" s="3"/>
      <c r="F725" s="3"/>
      <c r="G725" s="3"/>
    </row>
    <row r="726" spans="1:7" ht="14.5">
      <c r="A726" s="3"/>
      <c r="B726" s="3"/>
      <c r="C726" s="3"/>
      <c r="D726" s="3"/>
      <c r="E726" s="3"/>
      <c r="F726" s="3"/>
      <c r="G726" s="3"/>
    </row>
    <row r="727" spans="1:7" ht="14.5">
      <c r="A727" s="3"/>
      <c r="B727" s="3"/>
      <c r="C727" s="3"/>
      <c r="D727" s="3"/>
      <c r="E727" s="3"/>
      <c r="F727" s="3"/>
      <c r="G727" s="3"/>
    </row>
    <row r="728" spans="1:7" ht="14.5">
      <c r="A728" s="3"/>
      <c r="B728" s="3"/>
      <c r="C728" s="3"/>
      <c r="D728" s="3"/>
      <c r="E728" s="3"/>
      <c r="F728" s="3"/>
      <c r="G728" s="3"/>
    </row>
    <row r="729" spans="1:7" ht="14.5">
      <c r="A729" s="3"/>
      <c r="B729" s="3"/>
      <c r="C729" s="3"/>
      <c r="D729" s="3"/>
      <c r="E729" s="3"/>
      <c r="F729" s="3"/>
      <c r="G729" s="3"/>
    </row>
    <row r="730" spans="1:7" ht="14.5">
      <c r="A730" s="3"/>
      <c r="B730" s="3"/>
      <c r="C730" s="3"/>
      <c r="D730" s="3"/>
      <c r="E730" s="3"/>
      <c r="F730" s="3"/>
      <c r="G730" s="3"/>
    </row>
    <row r="731" spans="1:7" ht="14.5">
      <c r="A731" s="3"/>
      <c r="B731" s="3"/>
      <c r="C731" s="3"/>
      <c r="D731" s="3"/>
      <c r="E731" s="3"/>
      <c r="F731" s="3"/>
      <c r="G731" s="3"/>
    </row>
    <row r="732" spans="1:7" ht="14.5">
      <c r="A732" s="3"/>
      <c r="B732" s="3"/>
      <c r="C732" s="3"/>
      <c r="D732" s="3"/>
      <c r="E732" s="3"/>
      <c r="F732" s="3"/>
      <c r="G732" s="3"/>
    </row>
    <row r="733" spans="1:7" ht="14.5">
      <c r="A733" s="3"/>
      <c r="B733" s="3"/>
      <c r="C733" s="3"/>
      <c r="D733" s="3"/>
      <c r="E733" s="3"/>
      <c r="F733" s="3"/>
      <c r="G733" s="3"/>
    </row>
    <row r="734" spans="1:7" ht="14.5">
      <c r="A734" s="3"/>
      <c r="B734" s="3"/>
      <c r="C734" s="3"/>
      <c r="D734" s="3"/>
      <c r="E734" s="3"/>
      <c r="F734" s="3"/>
      <c r="G734" s="3"/>
    </row>
    <row r="735" spans="1:7" ht="14.5">
      <c r="A735" s="3"/>
      <c r="B735" s="3"/>
      <c r="C735" s="3"/>
      <c r="D735" s="3"/>
      <c r="E735" s="3"/>
      <c r="F735" s="3"/>
      <c r="G735" s="3"/>
    </row>
    <row r="736" spans="1:7" ht="14.5">
      <c r="A736" s="3"/>
      <c r="B736" s="3"/>
      <c r="C736" s="3"/>
      <c r="D736" s="3"/>
      <c r="E736" s="3"/>
      <c r="F736" s="3"/>
      <c r="G736" s="3"/>
    </row>
    <row r="737" spans="1:7" ht="14.5">
      <c r="A737" s="3"/>
      <c r="B737" s="3"/>
      <c r="C737" s="3"/>
      <c r="D737" s="3"/>
      <c r="E737" s="3"/>
      <c r="F737" s="3"/>
      <c r="G737" s="3"/>
    </row>
    <row r="738" spans="1:7" ht="14.5">
      <c r="A738" s="3"/>
      <c r="B738" s="3"/>
      <c r="C738" s="3"/>
      <c r="D738" s="3"/>
      <c r="E738" s="3"/>
      <c r="F738" s="3"/>
      <c r="G738" s="3"/>
    </row>
    <row r="739" spans="1:7" ht="14.5">
      <c r="A739" s="3"/>
      <c r="B739" s="3"/>
      <c r="C739" s="3"/>
      <c r="D739" s="3"/>
      <c r="E739" s="3"/>
      <c r="F739" s="3"/>
      <c r="G739" s="3"/>
    </row>
    <row r="740" spans="1:7" ht="14.5">
      <c r="A740" s="3"/>
      <c r="B740" s="3"/>
      <c r="C740" s="3"/>
      <c r="D740" s="3"/>
      <c r="E740" s="3"/>
      <c r="F740" s="3"/>
      <c r="G740" s="3"/>
    </row>
    <row r="741" spans="1:7" ht="14.5">
      <c r="A741" s="3"/>
      <c r="B741" s="3"/>
      <c r="C741" s="3"/>
      <c r="D741" s="3"/>
      <c r="E741" s="3"/>
      <c r="F741" s="3"/>
      <c r="G741" s="3"/>
    </row>
    <row r="742" spans="1:7" ht="14.5">
      <c r="A742" s="3"/>
      <c r="B742" s="3"/>
      <c r="C742" s="3"/>
      <c r="D742" s="3"/>
      <c r="E742" s="3"/>
      <c r="F742" s="3"/>
      <c r="G742" s="3"/>
    </row>
    <row r="743" spans="1:7" ht="14.5">
      <c r="A743" s="3"/>
      <c r="B743" s="3"/>
      <c r="C743" s="3"/>
      <c r="D743" s="3"/>
      <c r="E743" s="3"/>
      <c r="F743" s="3"/>
      <c r="G743" s="3"/>
    </row>
    <row r="744" spans="1:7" ht="14.5">
      <c r="A744" s="3"/>
      <c r="B744" s="3"/>
      <c r="C744" s="3"/>
      <c r="D744" s="3"/>
      <c r="E744" s="3"/>
      <c r="F744" s="3"/>
      <c r="G744" s="3"/>
    </row>
    <row r="745" spans="1:7" ht="14.5">
      <c r="A745" s="3"/>
      <c r="B745" s="3"/>
      <c r="C745" s="3"/>
      <c r="D745" s="3"/>
      <c r="E745" s="3"/>
      <c r="F745" s="3"/>
      <c r="G745" s="3"/>
    </row>
    <row r="746" spans="1:7" ht="14.5">
      <c r="A746" s="3"/>
      <c r="B746" s="3"/>
      <c r="C746" s="3"/>
      <c r="D746" s="3"/>
      <c r="E746" s="3"/>
      <c r="F746" s="3"/>
      <c r="G746" s="3"/>
    </row>
    <row r="747" spans="1:7" ht="14.5">
      <c r="A747" s="3"/>
      <c r="B747" s="3"/>
      <c r="C747" s="3"/>
      <c r="D747" s="3"/>
      <c r="E747" s="3"/>
      <c r="F747" s="3"/>
      <c r="G747" s="3"/>
    </row>
    <row r="748" spans="1:7" ht="14.5">
      <c r="A748" s="3"/>
      <c r="B748" s="3"/>
      <c r="C748" s="3"/>
      <c r="D748" s="3"/>
      <c r="E748" s="3"/>
      <c r="F748" s="3"/>
      <c r="G748" s="3"/>
    </row>
    <row r="749" spans="1:7" ht="14.5">
      <c r="A749" s="3"/>
      <c r="B749" s="3"/>
      <c r="C749" s="3"/>
      <c r="D749" s="3"/>
      <c r="E749" s="3"/>
      <c r="F749" s="3"/>
      <c r="G749" s="3"/>
    </row>
    <row r="750" spans="1:7" ht="14.5">
      <c r="A750" s="3"/>
      <c r="B750" s="3"/>
      <c r="C750" s="3"/>
      <c r="D750" s="3"/>
      <c r="E750" s="3"/>
      <c r="F750" s="3"/>
      <c r="G750" s="3"/>
    </row>
    <row r="751" spans="1:7" ht="14.5">
      <c r="A751" s="3"/>
      <c r="B751" s="3"/>
      <c r="C751" s="3"/>
      <c r="D751" s="3"/>
      <c r="E751" s="3"/>
      <c r="F751" s="3"/>
      <c r="G751" s="3"/>
    </row>
    <row r="752" spans="1:7" ht="14.5">
      <c r="A752" s="3"/>
      <c r="B752" s="3"/>
      <c r="C752" s="3"/>
      <c r="D752" s="3"/>
      <c r="E752" s="3"/>
      <c r="F752" s="3"/>
      <c r="G752" s="3"/>
    </row>
    <row r="753" spans="1:7" ht="14.5">
      <c r="A753" s="3"/>
      <c r="B753" s="3"/>
      <c r="C753" s="3"/>
      <c r="D753" s="3"/>
      <c r="E753" s="3"/>
      <c r="F753" s="3"/>
      <c r="G753" s="3"/>
    </row>
    <row r="754" spans="1:7" ht="14.5">
      <c r="A754" s="3"/>
      <c r="B754" s="3"/>
      <c r="C754" s="3"/>
      <c r="D754" s="3"/>
      <c r="E754" s="3"/>
      <c r="F754" s="3"/>
      <c r="G754" s="3"/>
    </row>
    <row r="755" spans="1:7" ht="14.5">
      <c r="A755" s="3"/>
      <c r="B755" s="3"/>
      <c r="C755" s="3"/>
      <c r="D755" s="3"/>
      <c r="E755" s="3"/>
      <c r="F755" s="3"/>
      <c r="G755" s="3"/>
    </row>
    <row r="756" spans="1:7" ht="14.5">
      <c r="A756" s="3"/>
      <c r="B756" s="3"/>
      <c r="C756" s="3"/>
      <c r="D756" s="3"/>
      <c r="E756" s="3"/>
      <c r="F756" s="3"/>
      <c r="G756" s="3"/>
    </row>
    <row r="757" spans="1:7" ht="14.5">
      <c r="A757" s="3"/>
      <c r="B757" s="3"/>
      <c r="C757" s="3"/>
      <c r="D757" s="3"/>
      <c r="E757" s="3"/>
      <c r="F757" s="3"/>
      <c r="G757" s="3"/>
    </row>
    <row r="758" spans="1:7" ht="14.5">
      <c r="A758" s="3"/>
      <c r="B758" s="3"/>
      <c r="C758" s="3"/>
      <c r="D758" s="3"/>
      <c r="E758" s="3"/>
      <c r="F758" s="3"/>
      <c r="G758" s="3"/>
    </row>
    <row r="759" spans="1:7" ht="14.5">
      <c r="A759" s="3"/>
      <c r="B759" s="3"/>
      <c r="C759" s="3"/>
      <c r="D759" s="3"/>
      <c r="E759" s="3"/>
      <c r="F759" s="3"/>
      <c r="G759" s="3"/>
    </row>
    <row r="760" spans="1:7" ht="14.5">
      <c r="A760" s="3"/>
      <c r="B760" s="3"/>
      <c r="C760" s="3"/>
      <c r="D760" s="3"/>
      <c r="E760" s="3"/>
      <c r="F760" s="3"/>
      <c r="G760" s="3"/>
    </row>
    <row r="761" spans="1:7" ht="14.5">
      <c r="A761" s="3"/>
      <c r="B761" s="3"/>
      <c r="C761" s="3"/>
      <c r="D761" s="3"/>
      <c r="E761" s="3"/>
      <c r="F761" s="3"/>
      <c r="G761" s="3"/>
    </row>
    <row r="762" spans="1:7" ht="14.5">
      <c r="A762" s="3"/>
      <c r="B762" s="3"/>
      <c r="C762" s="3"/>
      <c r="D762" s="3"/>
      <c r="E762" s="3"/>
      <c r="F762" s="3"/>
      <c r="G762" s="3"/>
    </row>
    <row r="763" spans="1:7" ht="14.5">
      <c r="A763" s="3"/>
      <c r="B763" s="3"/>
      <c r="C763" s="3"/>
      <c r="D763" s="3"/>
      <c r="E763" s="3"/>
      <c r="F763" s="3"/>
      <c r="G763" s="3"/>
    </row>
    <row r="764" spans="1:7" ht="14.5">
      <c r="A764" s="3"/>
      <c r="B764" s="3"/>
      <c r="C764" s="3"/>
      <c r="D764" s="3"/>
      <c r="E764" s="3"/>
      <c r="F764" s="3"/>
      <c r="G764" s="3"/>
    </row>
    <row r="765" spans="1:7" ht="14.5">
      <c r="A765" s="3"/>
      <c r="B765" s="3"/>
      <c r="C765" s="3"/>
      <c r="D765" s="3"/>
      <c r="E765" s="3"/>
      <c r="F765" s="3"/>
      <c r="G765" s="3"/>
    </row>
    <row r="766" spans="1:7" ht="14.5">
      <c r="A766" s="3"/>
      <c r="B766" s="3"/>
      <c r="C766" s="3"/>
      <c r="D766" s="3"/>
      <c r="E766" s="3"/>
      <c r="F766" s="3"/>
      <c r="G766" s="3"/>
    </row>
    <row r="767" spans="1:7" ht="14.5">
      <c r="A767" s="3"/>
      <c r="B767" s="3"/>
      <c r="C767" s="3"/>
      <c r="D767" s="3"/>
      <c r="E767" s="3"/>
      <c r="F767" s="3"/>
      <c r="G767" s="3"/>
    </row>
    <row r="768" spans="1:7" ht="14.5">
      <c r="A768" s="3"/>
      <c r="B768" s="3"/>
      <c r="C768" s="3"/>
      <c r="D768" s="3"/>
      <c r="E768" s="3"/>
      <c r="F768" s="3"/>
      <c r="G768" s="3"/>
    </row>
    <row r="769" spans="1:7" ht="14.5">
      <c r="A769" s="3"/>
      <c r="B769" s="3"/>
      <c r="C769" s="3"/>
      <c r="D769" s="3"/>
      <c r="E769" s="3"/>
      <c r="F769" s="3"/>
      <c r="G769" s="3"/>
    </row>
    <row r="770" spans="1:7" ht="14.5">
      <c r="A770" s="3"/>
      <c r="B770" s="3"/>
      <c r="C770" s="3"/>
      <c r="D770" s="3"/>
      <c r="E770" s="3"/>
      <c r="F770" s="3"/>
      <c r="G770" s="3"/>
    </row>
    <row r="771" spans="1:7" ht="14.5">
      <c r="A771" s="3"/>
      <c r="B771" s="3"/>
      <c r="C771" s="3"/>
      <c r="D771" s="3"/>
      <c r="E771" s="3"/>
      <c r="F771" s="3"/>
      <c r="G771" s="3"/>
    </row>
    <row r="772" spans="1:7" ht="14.5">
      <c r="A772" s="3"/>
      <c r="B772" s="3"/>
      <c r="C772" s="3"/>
      <c r="D772" s="3"/>
      <c r="E772" s="3"/>
      <c r="F772" s="3"/>
      <c r="G772" s="3"/>
    </row>
    <row r="773" spans="1:7" ht="14.5">
      <c r="A773" s="3"/>
      <c r="B773" s="3"/>
      <c r="C773" s="3"/>
      <c r="D773" s="3"/>
      <c r="E773" s="3"/>
      <c r="F773" s="3"/>
      <c r="G773" s="3"/>
    </row>
    <row r="774" spans="1:7" ht="14.5">
      <c r="A774" s="3"/>
      <c r="B774" s="3"/>
      <c r="C774" s="3"/>
      <c r="D774" s="3"/>
      <c r="E774" s="3"/>
      <c r="F774" s="3"/>
      <c r="G774" s="3"/>
    </row>
    <row r="775" spans="1:7" ht="14.5">
      <c r="A775" s="3"/>
      <c r="B775" s="3"/>
      <c r="C775" s="3"/>
      <c r="D775" s="3"/>
      <c r="E775" s="3"/>
      <c r="F775" s="3"/>
      <c r="G775" s="3"/>
    </row>
    <row r="776" spans="1:7" ht="14.5">
      <c r="A776" s="3"/>
      <c r="B776" s="3"/>
      <c r="C776" s="3"/>
      <c r="D776" s="3"/>
      <c r="E776" s="3"/>
      <c r="F776" s="3"/>
      <c r="G776" s="3"/>
    </row>
    <row r="777" spans="1:7" ht="14.5">
      <c r="A777" s="3"/>
      <c r="B777" s="3"/>
      <c r="C777" s="3"/>
      <c r="D777" s="3"/>
      <c r="E777" s="3"/>
      <c r="F777" s="3"/>
      <c r="G777" s="3"/>
    </row>
    <row r="778" spans="1:7" ht="14.5">
      <c r="A778" s="3"/>
      <c r="B778" s="3"/>
      <c r="C778" s="3"/>
      <c r="D778" s="3"/>
      <c r="E778" s="3"/>
      <c r="F778" s="3"/>
      <c r="G778" s="3"/>
    </row>
    <row r="779" spans="1:7" ht="14.5">
      <c r="A779" s="3"/>
      <c r="B779" s="3"/>
      <c r="C779" s="3"/>
      <c r="D779" s="3"/>
      <c r="E779" s="3"/>
      <c r="F779" s="3"/>
      <c r="G779" s="3"/>
    </row>
    <row r="780" spans="1:7" ht="14.5">
      <c r="A780" s="3"/>
      <c r="B780" s="3"/>
      <c r="C780" s="3"/>
      <c r="D780" s="3"/>
      <c r="E780" s="3"/>
      <c r="F780" s="3"/>
      <c r="G780" s="3"/>
    </row>
    <row r="781" spans="1:7" ht="14.5">
      <c r="A781" s="3"/>
      <c r="B781" s="3"/>
      <c r="C781" s="3"/>
      <c r="D781" s="3"/>
      <c r="E781" s="3"/>
      <c r="F781" s="3"/>
      <c r="G781" s="3"/>
    </row>
    <row r="782" spans="1:7" ht="14.5">
      <c r="A782" s="3"/>
      <c r="B782" s="3"/>
      <c r="C782" s="3"/>
      <c r="D782" s="3"/>
      <c r="E782" s="3"/>
      <c r="F782" s="3"/>
      <c r="G782" s="3"/>
    </row>
    <row r="783" spans="1:7" ht="14.5">
      <c r="A783" s="3"/>
      <c r="B783" s="3"/>
      <c r="C783" s="3"/>
      <c r="D783" s="3"/>
      <c r="E783" s="3"/>
      <c r="F783" s="3"/>
      <c r="G783" s="3"/>
    </row>
    <row r="784" spans="1:7" ht="14.5">
      <c r="A784" s="3"/>
      <c r="B784" s="3"/>
      <c r="C784" s="3"/>
      <c r="D784" s="3"/>
      <c r="E784" s="3"/>
      <c r="F784" s="3"/>
      <c r="G784" s="3"/>
    </row>
    <row r="785" spans="1:7" ht="14.5">
      <c r="A785" s="3"/>
      <c r="B785" s="3"/>
      <c r="C785" s="3"/>
      <c r="D785" s="3"/>
      <c r="E785" s="3"/>
      <c r="F785" s="3"/>
      <c r="G785" s="3"/>
    </row>
    <row r="786" spans="1:7" ht="14.5">
      <c r="A786" s="3"/>
      <c r="B786" s="3"/>
      <c r="C786" s="3"/>
      <c r="D786" s="3"/>
      <c r="E786" s="3"/>
      <c r="F786" s="3"/>
      <c r="G786" s="3"/>
    </row>
    <row r="787" spans="1:7" ht="14.5">
      <c r="A787" s="3"/>
      <c r="B787" s="3"/>
      <c r="C787" s="3"/>
      <c r="D787" s="3"/>
      <c r="E787" s="3"/>
      <c r="F787" s="3"/>
      <c r="G787" s="3"/>
    </row>
    <row r="788" spans="1:7" ht="14.5">
      <c r="A788" s="3"/>
      <c r="B788" s="3"/>
      <c r="C788" s="3"/>
      <c r="D788" s="3"/>
      <c r="E788" s="3"/>
      <c r="F788" s="3"/>
      <c r="G788" s="3"/>
    </row>
    <row r="789" spans="1:7" ht="14.5">
      <c r="A789" s="3"/>
      <c r="B789" s="3"/>
      <c r="C789" s="3"/>
      <c r="D789" s="3"/>
      <c r="E789" s="3"/>
      <c r="F789" s="3"/>
      <c r="G789" s="3"/>
    </row>
    <row r="790" spans="1:7" ht="14.5">
      <c r="A790" s="3"/>
      <c r="B790" s="3"/>
      <c r="C790" s="3"/>
      <c r="D790" s="3"/>
      <c r="E790" s="3"/>
      <c r="F790" s="3"/>
      <c r="G790" s="3"/>
    </row>
    <row r="791" spans="1:7" ht="14.5">
      <c r="A791" s="3"/>
      <c r="B791" s="3"/>
      <c r="C791" s="3"/>
      <c r="D791" s="3"/>
      <c r="E791" s="3"/>
      <c r="F791" s="3"/>
      <c r="G791" s="3"/>
    </row>
    <row r="792" spans="1:7" ht="14.5">
      <c r="A792" s="3"/>
      <c r="B792" s="3"/>
      <c r="C792" s="3"/>
      <c r="D792" s="3"/>
      <c r="E792" s="3"/>
      <c r="F792" s="3"/>
      <c r="G792" s="3"/>
    </row>
    <row r="793" spans="1:7" ht="14.5">
      <c r="A793" s="3"/>
      <c r="B793" s="3"/>
      <c r="C793" s="3"/>
      <c r="D793" s="3"/>
      <c r="E793" s="3"/>
      <c r="F793" s="3"/>
      <c r="G793" s="3"/>
    </row>
    <row r="794" spans="1:7" ht="14.5">
      <c r="A794" s="3"/>
      <c r="B794" s="3"/>
      <c r="C794" s="3"/>
      <c r="D794" s="3"/>
      <c r="E794" s="3"/>
      <c r="F794" s="3"/>
      <c r="G794" s="3"/>
    </row>
    <row r="795" spans="1:7" ht="14.5">
      <c r="A795" s="3"/>
      <c r="B795" s="3"/>
      <c r="C795" s="3"/>
      <c r="D795" s="3"/>
      <c r="E795" s="3"/>
      <c r="F795" s="3"/>
      <c r="G795" s="3"/>
    </row>
    <row r="796" spans="1:7" ht="14.5">
      <c r="A796" s="3"/>
      <c r="B796" s="3"/>
      <c r="C796" s="3"/>
      <c r="D796" s="3"/>
      <c r="E796" s="3"/>
      <c r="F796" s="3"/>
      <c r="G796" s="3"/>
    </row>
    <row r="797" spans="1:7" ht="14.5">
      <c r="A797" s="3"/>
      <c r="B797" s="3"/>
      <c r="C797" s="3"/>
      <c r="D797" s="3"/>
      <c r="E797" s="3"/>
      <c r="F797" s="3"/>
      <c r="G797" s="3"/>
    </row>
    <row r="798" spans="1:7" ht="14.5">
      <c r="A798" s="3"/>
      <c r="B798" s="3"/>
      <c r="C798" s="3"/>
      <c r="D798" s="3"/>
      <c r="E798" s="3"/>
      <c r="F798" s="3"/>
      <c r="G798" s="3"/>
    </row>
    <row r="799" spans="1:7" ht="14.5">
      <c r="A799" s="3"/>
      <c r="B799" s="3"/>
      <c r="C799" s="3"/>
      <c r="D799" s="3"/>
      <c r="E799" s="3"/>
      <c r="F799" s="3"/>
      <c r="G799" s="3"/>
    </row>
    <row r="800" spans="1:7" ht="14.5">
      <c r="A800" s="3"/>
      <c r="B800" s="3"/>
      <c r="C800" s="3"/>
      <c r="D800" s="3"/>
      <c r="E800" s="3"/>
      <c r="F800" s="3"/>
      <c r="G800" s="3"/>
    </row>
    <row r="801" spans="1:7" ht="14.5">
      <c r="A801" s="3"/>
      <c r="B801" s="3"/>
      <c r="C801" s="3"/>
      <c r="D801" s="3"/>
      <c r="E801" s="3"/>
      <c r="F801" s="3"/>
      <c r="G801" s="3"/>
    </row>
    <row r="802" spans="1:7" ht="14.5">
      <c r="A802" s="3"/>
      <c r="B802" s="3"/>
      <c r="C802" s="3"/>
      <c r="D802" s="3"/>
      <c r="E802" s="3"/>
      <c r="F802" s="3"/>
      <c r="G802" s="3"/>
    </row>
    <row r="803" spans="1:7" ht="14.5">
      <c r="A803" s="3"/>
      <c r="B803" s="3"/>
      <c r="C803" s="3"/>
      <c r="D803" s="3"/>
      <c r="E803" s="3"/>
      <c r="F803" s="3"/>
      <c r="G803" s="3"/>
    </row>
    <row r="804" spans="1:7" ht="14.5">
      <c r="A804" s="3"/>
      <c r="B804" s="3"/>
      <c r="C804" s="3"/>
      <c r="D804" s="3"/>
      <c r="E804" s="3"/>
      <c r="F804" s="3"/>
      <c r="G804" s="3"/>
    </row>
    <row r="805" spans="1:7" ht="14.5">
      <c r="A805" s="3"/>
      <c r="B805" s="3"/>
      <c r="C805" s="3"/>
      <c r="D805" s="3"/>
      <c r="E805" s="3"/>
      <c r="F805" s="3"/>
      <c r="G805" s="3"/>
    </row>
    <row r="806" spans="1:7" ht="14.5">
      <c r="A806" s="3"/>
      <c r="B806" s="3"/>
      <c r="C806" s="3"/>
      <c r="D806" s="3"/>
      <c r="E806" s="3"/>
      <c r="F806" s="3"/>
      <c r="G806" s="3"/>
    </row>
    <row r="807" spans="1:7" ht="14.5">
      <c r="A807" s="3"/>
      <c r="B807" s="3"/>
      <c r="C807" s="3"/>
      <c r="D807" s="3"/>
      <c r="E807" s="3"/>
      <c r="F807" s="3"/>
      <c r="G807" s="3"/>
    </row>
    <row r="808" spans="1:7" ht="14.5">
      <c r="A808" s="3"/>
      <c r="B808" s="3"/>
      <c r="C808" s="3"/>
      <c r="D808" s="3"/>
      <c r="E808" s="3"/>
      <c r="F808" s="3"/>
      <c r="G808" s="3"/>
    </row>
    <row r="809" spans="1:7" ht="14.5">
      <c r="A809" s="3"/>
      <c r="B809" s="3"/>
      <c r="C809" s="3"/>
      <c r="D809" s="3"/>
      <c r="E809" s="3"/>
      <c r="F809" s="3"/>
      <c r="G809" s="3"/>
    </row>
    <row r="810" spans="1:7" ht="14.5">
      <c r="A810" s="3"/>
      <c r="B810" s="3"/>
      <c r="C810" s="3"/>
      <c r="D810" s="3"/>
      <c r="E810" s="3"/>
      <c r="F810" s="3"/>
      <c r="G810" s="3"/>
    </row>
    <row r="811" spans="1:7" ht="14.5">
      <c r="A811" s="3"/>
      <c r="B811" s="3"/>
      <c r="C811" s="3"/>
      <c r="D811" s="3"/>
      <c r="E811" s="3"/>
      <c r="F811" s="3"/>
      <c r="G811" s="3"/>
    </row>
    <row r="812" spans="1:7" ht="14.5">
      <c r="A812" s="3"/>
      <c r="B812" s="3"/>
      <c r="C812" s="3"/>
      <c r="D812" s="3"/>
      <c r="E812" s="3"/>
      <c r="F812" s="3"/>
      <c r="G812" s="3"/>
    </row>
    <row r="813" spans="1:7" ht="14.5">
      <c r="A813" s="3"/>
      <c r="B813" s="3"/>
      <c r="C813" s="3"/>
      <c r="D813" s="3"/>
      <c r="E813" s="3"/>
      <c r="F813" s="3"/>
      <c r="G813" s="3"/>
    </row>
    <row r="814" spans="1:7" ht="14.5">
      <c r="A814" s="3"/>
      <c r="B814" s="3"/>
      <c r="C814" s="3"/>
      <c r="D814" s="3"/>
      <c r="E814" s="3"/>
      <c r="F814" s="3"/>
      <c r="G814" s="3"/>
    </row>
    <row r="815" spans="1:7" ht="14.5">
      <c r="A815" s="3"/>
      <c r="B815" s="3"/>
      <c r="C815" s="3"/>
      <c r="D815" s="3"/>
      <c r="E815" s="3"/>
      <c r="F815" s="3"/>
      <c r="G815" s="3"/>
    </row>
    <row r="816" spans="1:7" ht="14.5">
      <c r="A816" s="3"/>
      <c r="B816" s="3"/>
      <c r="C816" s="3"/>
      <c r="D816" s="3"/>
      <c r="E816" s="3"/>
      <c r="F816" s="3"/>
      <c r="G816" s="3"/>
    </row>
    <row r="817" spans="1:7" ht="14.5">
      <c r="A817" s="3"/>
      <c r="B817" s="3"/>
      <c r="C817" s="3"/>
      <c r="D817" s="3"/>
      <c r="E817" s="3"/>
      <c r="F817" s="3"/>
      <c r="G817" s="3"/>
    </row>
    <row r="818" spans="1:7" ht="14.5">
      <c r="A818" s="3"/>
      <c r="B818" s="3"/>
      <c r="C818" s="3"/>
      <c r="D818" s="3"/>
      <c r="E818" s="3"/>
      <c r="F818" s="3"/>
      <c r="G818" s="3"/>
    </row>
    <row r="819" spans="1:7" ht="14.5">
      <c r="A819" s="3"/>
      <c r="B819" s="3"/>
      <c r="C819" s="3"/>
      <c r="D819" s="3"/>
      <c r="E819" s="3"/>
      <c r="F819" s="3"/>
      <c r="G819" s="3"/>
    </row>
    <row r="820" spans="1:7" ht="14.5">
      <c r="A820" s="3"/>
      <c r="B820" s="3"/>
      <c r="C820" s="3"/>
      <c r="D820" s="3"/>
      <c r="E820" s="3"/>
      <c r="F820" s="3"/>
      <c r="G820" s="3"/>
    </row>
    <row r="821" spans="1:7" ht="14.5">
      <c r="A821" s="3"/>
      <c r="B821" s="3"/>
      <c r="C821" s="3"/>
      <c r="D821" s="3"/>
      <c r="E821" s="3"/>
      <c r="F821" s="3"/>
      <c r="G821" s="3"/>
    </row>
    <row r="822" spans="1:7" ht="14.5">
      <c r="A822" s="3"/>
      <c r="B822" s="3"/>
      <c r="C822" s="3"/>
      <c r="D822" s="3"/>
      <c r="E822" s="3"/>
      <c r="F822" s="3"/>
      <c r="G822" s="3"/>
    </row>
    <row r="823" spans="1:7" ht="14.5">
      <c r="A823" s="3"/>
      <c r="B823" s="3"/>
      <c r="C823" s="3"/>
      <c r="D823" s="3"/>
      <c r="E823" s="3"/>
      <c r="F823" s="3"/>
      <c r="G823" s="3"/>
    </row>
    <row r="824" spans="1:7" ht="14.5">
      <c r="A824" s="3"/>
      <c r="B824" s="3"/>
      <c r="C824" s="3"/>
      <c r="D824" s="3"/>
      <c r="E824" s="3"/>
      <c r="F824" s="3"/>
      <c r="G824" s="3"/>
    </row>
    <row r="825" spans="1:7" ht="14.5">
      <c r="A825" s="3"/>
      <c r="B825" s="3"/>
      <c r="C825" s="3"/>
      <c r="D825" s="3"/>
      <c r="E825" s="3"/>
      <c r="F825" s="3"/>
      <c r="G825" s="3"/>
    </row>
    <row r="826" spans="1:7" ht="14.5">
      <c r="A826" s="3"/>
      <c r="B826" s="3"/>
      <c r="C826" s="3"/>
      <c r="D826" s="3"/>
      <c r="E826" s="3"/>
      <c r="F826" s="3"/>
      <c r="G826" s="3"/>
    </row>
    <row r="827" spans="1:7" ht="14.5">
      <c r="A827" s="3"/>
      <c r="B827" s="3"/>
      <c r="C827" s="3"/>
      <c r="D827" s="3"/>
      <c r="E827" s="3"/>
      <c r="F827" s="3"/>
      <c r="G827" s="3"/>
    </row>
    <row r="828" spans="1:7" ht="14.5">
      <c r="A828" s="3"/>
      <c r="B828" s="3"/>
      <c r="C828" s="3"/>
      <c r="D828" s="3"/>
      <c r="E828" s="3"/>
      <c r="F828" s="3"/>
      <c r="G828" s="3"/>
    </row>
    <row r="829" spans="1:7" ht="14.5">
      <c r="A829" s="3"/>
      <c r="B829" s="3"/>
      <c r="C829" s="3"/>
      <c r="D829" s="3"/>
      <c r="E829" s="3"/>
      <c r="F829" s="3"/>
      <c r="G829" s="3"/>
    </row>
    <row r="830" spans="1:7" ht="14.5">
      <c r="A830" s="3"/>
      <c r="B830" s="3"/>
      <c r="C830" s="3"/>
      <c r="D830" s="3"/>
      <c r="E830" s="3"/>
      <c r="F830" s="3"/>
      <c r="G830" s="3"/>
    </row>
    <row r="831" spans="1:7" ht="14.5">
      <c r="A831" s="3"/>
      <c r="B831" s="3"/>
      <c r="C831" s="3"/>
      <c r="D831" s="3"/>
      <c r="E831" s="3"/>
      <c r="F831" s="3"/>
      <c r="G831" s="3"/>
    </row>
    <row r="832" spans="1:7" ht="14.5">
      <c r="A832" s="3"/>
      <c r="B832" s="3"/>
      <c r="C832" s="3"/>
      <c r="D832" s="3"/>
      <c r="E832" s="3"/>
      <c r="F832" s="3"/>
      <c r="G832" s="3"/>
    </row>
    <row r="833" spans="1:7" ht="14.5">
      <c r="A833" s="3"/>
      <c r="B833" s="3"/>
      <c r="C833" s="3"/>
      <c r="D833" s="3"/>
      <c r="E833" s="3"/>
      <c r="F833" s="3"/>
      <c r="G833" s="3"/>
    </row>
    <row r="834" spans="1:7" ht="14.5">
      <c r="A834" s="3"/>
      <c r="B834" s="3"/>
      <c r="C834" s="3"/>
      <c r="D834" s="3"/>
      <c r="E834" s="3"/>
      <c r="F834" s="3"/>
      <c r="G834" s="3"/>
    </row>
    <row r="835" spans="1:7" ht="14.5">
      <c r="A835" s="3"/>
      <c r="B835" s="3"/>
      <c r="C835" s="3"/>
      <c r="D835" s="3"/>
      <c r="E835" s="3"/>
      <c r="F835" s="3"/>
      <c r="G835" s="3"/>
    </row>
    <row r="836" spans="1:7" ht="14.5">
      <c r="A836" s="3"/>
      <c r="B836" s="3"/>
      <c r="C836" s="3"/>
      <c r="D836" s="3"/>
      <c r="E836" s="3"/>
      <c r="F836" s="3"/>
      <c r="G836" s="3"/>
    </row>
    <row r="837" spans="1:7" ht="14.5">
      <c r="A837" s="3"/>
      <c r="B837" s="3"/>
      <c r="C837" s="3"/>
      <c r="D837" s="3"/>
      <c r="E837" s="3"/>
      <c r="F837" s="3"/>
      <c r="G837" s="3"/>
    </row>
    <row r="838" spans="1:7" ht="14.5">
      <c r="A838" s="3"/>
      <c r="B838" s="3"/>
      <c r="C838" s="3"/>
      <c r="D838" s="3"/>
      <c r="E838" s="3"/>
      <c r="F838" s="3"/>
      <c r="G838" s="3"/>
    </row>
    <row r="839" spans="1:7" ht="14.5">
      <c r="A839" s="3"/>
      <c r="B839" s="3"/>
      <c r="C839" s="3"/>
      <c r="D839" s="3"/>
      <c r="E839" s="3"/>
      <c r="F839" s="3"/>
      <c r="G839" s="3"/>
    </row>
    <row r="840" spans="1:7" ht="14.5">
      <c r="A840" s="3"/>
      <c r="B840" s="3"/>
      <c r="C840" s="3"/>
      <c r="D840" s="3"/>
      <c r="E840" s="3"/>
      <c r="F840" s="3"/>
      <c r="G840" s="3"/>
    </row>
    <row r="841" spans="1:7" ht="14.5">
      <c r="A841" s="3"/>
      <c r="B841" s="3"/>
      <c r="C841" s="3"/>
      <c r="D841" s="3"/>
      <c r="E841" s="3"/>
      <c r="F841" s="3"/>
      <c r="G841" s="3"/>
    </row>
    <row r="842" spans="1:7" ht="14.5">
      <c r="A842" s="3"/>
      <c r="B842" s="3"/>
      <c r="C842" s="3"/>
      <c r="D842" s="3"/>
      <c r="E842" s="3"/>
      <c r="F842" s="3"/>
      <c r="G842" s="3"/>
    </row>
    <row r="843" spans="1:7" ht="14.5">
      <c r="A843" s="3"/>
      <c r="B843" s="3"/>
      <c r="C843" s="3"/>
      <c r="D843" s="3"/>
      <c r="E843" s="3"/>
      <c r="F843" s="3"/>
      <c r="G843" s="3"/>
    </row>
    <row r="844" spans="1:7" ht="14.5">
      <c r="A844" s="3"/>
      <c r="B844" s="3"/>
      <c r="C844" s="3"/>
      <c r="D844" s="3"/>
      <c r="E844" s="3"/>
      <c r="F844" s="3"/>
      <c r="G844" s="3"/>
    </row>
    <row r="845" spans="1:7" ht="14.5">
      <c r="A845" s="3"/>
      <c r="B845" s="3"/>
      <c r="C845" s="3"/>
      <c r="D845" s="3"/>
      <c r="E845" s="3"/>
      <c r="F845" s="3"/>
      <c r="G845" s="3"/>
    </row>
    <row r="846" spans="1:7" ht="14.5">
      <c r="A846" s="3"/>
      <c r="B846" s="3"/>
      <c r="C846" s="3"/>
      <c r="D846" s="3"/>
      <c r="E846" s="3"/>
      <c r="F846" s="3"/>
      <c r="G846" s="3"/>
    </row>
    <row r="847" spans="1:7" ht="14.5">
      <c r="A847" s="3"/>
      <c r="B847" s="3"/>
      <c r="C847" s="3"/>
      <c r="D847" s="3"/>
      <c r="E847" s="3"/>
      <c r="F847" s="3"/>
      <c r="G847" s="3"/>
    </row>
    <row r="848" spans="1:7" ht="14.5">
      <c r="A848" s="3"/>
      <c r="B848" s="3"/>
      <c r="C848" s="3"/>
      <c r="D848" s="3"/>
      <c r="E848" s="3"/>
      <c r="F848" s="3"/>
      <c r="G848" s="3"/>
    </row>
    <row r="849" spans="1:7" ht="14.5">
      <c r="A849" s="3"/>
      <c r="B849" s="3"/>
      <c r="C849" s="3"/>
      <c r="D849" s="3"/>
      <c r="E849" s="3"/>
      <c r="F849" s="3"/>
      <c r="G849" s="3"/>
    </row>
    <row r="850" spans="1:7" ht="14.5">
      <c r="A850" s="3"/>
      <c r="B850" s="3"/>
      <c r="C850" s="3"/>
      <c r="D850" s="3"/>
      <c r="E850" s="3"/>
      <c r="F850" s="3"/>
      <c r="G850" s="3"/>
    </row>
    <row r="851" spans="1:7" ht="14.5">
      <c r="A851" s="3"/>
      <c r="B851" s="3"/>
      <c r="C851" s="3"/>
      <c r="D851" s="3"/>
      <c r="E851" s="3"/>
      <c r="F851" s="3"/>
      <c r="G851" s="3"/>
    </row>
    <row r="852" spans="1:7" ht="14.5">
      <c r="A852" s="3"/>
      <c r="B852" s="3"/>
      <c r="C852" s="3"/>
      <c r="D852" s="3"/>
      <c r="E852" s="3"/>
      <c r="F852" s="3"/>
      <c r="G852" s="3"/>
    </row>
    <row r="853" spans="1:7" ht="14.5">
      <c r="A853" s="3"/>
      <c r="B853" s="3"/>
      <c r="C853" s="3"/>
      <c r="D853" s="3"/>
      <c r="E853" s="3"/>
      <c r="F853" s="3"/>
      <c r="G853" s="3"/>
    </row>
    <row r="854" spans="1:7" ht="14.5">
      <c r="A854" s="3"/>
      <c r="B854" s="3"/>
      <c r="C854" s="3"/>
      <c r="D854" s="3"/>
      <c r="E854" s="3"/>
      <c r="F854" s="3"/>
      <c r="G854" s="3"/>
    </row>
    <row r="855" spans="1:7" ht="14.5">
      <c r="A855" s="3"/>
      <c r="B855" s="3"/>
      <c r="C855" s="3"/>
      <c r="D855" s="3"/>
      <c r="E855" s="3"/>
      <c r="F855" s="3"/>
      <c r="G855" s="3"/>
    </row>
    <row r="856" spans="1:7" ht="14.5">
      <c r="A856" s="3"/>
      <c r="B856" s="3"/>
      <c r="C856" s="3"/>
      <c r="D856" s="3"/>
      <c r="E856" s="3"/>
      <c r="F856" s="3"/>
      <c r="G856" s="3"/>
    </row>
    <row r="857" spans="1:7" ht="14.5">
      <c r="A857" s="3"/>
      <c r="B857" s="3"/>
      <c r="C857" s="3"/>
      <c r="D857" s="3"/>
      <c r="E857" s="3"/>
      <c r="F857" s="3"/>
      <c r="G857" s="3"/>
    </row>
    <row r="858" spans="1:7" ht="14.5">
      <c r="A858" s="3"/>
      <c r="B858" s="3"/>
      <c r="C858" s="3"/>
      <c r="D858" s="3"/>
      <c r="E858" s="3"/>
      <c r="F858" s="3"/>
      <c r="G858" s="3"/>
    </row>
    <row r="859" spans="1:7" ht="14.5">
      <c r="A859" s="3"/>
      <c r="B859" s="3"/>
      <c r="C859" s="3"/>
      <c r="D859" s="3"/>
      <c r="E859" s="3"/>
      <c r="F859" s="3"/>
      <c r="G859" s="3"/>
    </row>
    <row r="860" spans="1:7" ht="14.5">
      <c r="A860" s="3"/>
      <c r="B860" s="3"/>
      <c r="C860" s="3"/>
      <c r="D860" s="3"/>
      <c r="E860" s="3"/>
      <c r="F860" s="3"/>
      <c r="G860" s="3"/>
    </row>
    <row r="861" spans="1:7" ht="14.5">
      <c r="A861" s="3"/>
      <c r="B861" s="3"/>
      <c r="C861" s="3"/>
      <c r="D861" s="3"/>
      <c r="E861" s="3"/>
      <c r="F861" s="3"/>
      <c r="G861" s="3"/>
    </row>
    <row r="862" spans="1:7" ht="14.5">
      <c r="A862" s="3"/>
      <c r="B862" s="3"/>
      <c r="C862" s="3"/>
      <c r="D862" s="3"/>
      <c r="E862" s="3"/>
      <c r="F862" s="3"/>
      <c r="G862" s="3"/>
    </row>
    <row r="863" spans="1:7" ht="14.5">
      <c r="A863" s="3"/>
      <c r="B863" s="3"/>
      <c r="C863" s="3"/>
      <c r="D863" s="3"/>
      <c r="E863" s="3"/>
      <c r="F863" s="3"/>
      <c r="G863" s="3"/>
    </row>
    <row r="864" spans="1:7" ht="14.5">
      <c r="A864" s="3"/>
      <c r="B864" s="3"/>
      <c r="C864" s="3"/>
      <c r="D864" s="3"/>
      <c r="E864" s="3"/>
      <c r="F864" s="3"/>
      <c r="G864" s="3"/>
    </row>
    <row r="865" spans="1:7" ht="14.5">
      <c r="A865" s="3"/>
      <c r="B865" s="3"/>
      <c r="C865" s="3"/>
      <c r="D865" s="3"/>
      <c r="E865" s="3"/>
      <c r="F865" s="3"/>
      <c r="G865" s="3"/>
    </row>
    <row r="866" spans="1:7" ht="14.5">
      <c r="A866" s="3"/>
      <c r="B866" s="3"/>
      <c r="C866" s="3"/>
      <c r="D866" s="3"/>
      <c r="E866" s="3"/>
      <c r="F866" s="3"/>
      <c r="G866" s="3"/>
    </row>
    <row r="867" spans="1:7" ht="14.5">
      <c r="A867" s="3"/>
      <c r="B867" s="3"/>
      <c r="C867" s="3"/>
      <c r="D867" s="3"/>
      <c r="E867" s="3"/>
      <c r="F867" s="3"/>
      <c r="G867" s="3"/>
    </row>
    <row r="868" spans="1:7" ht="14.5">
      <c r="A868" s="3"/>
      <c r="B868" s="3"/>
      <c r="C868" s="3"/>
      <c r="D868" s="3"/>
      <c r="E868" s="3"/>
      <c r="F868" s="3"/>
      <c r="G868" s="3"/>
    </row>
    <row r="869" spans="1:7" ht="14.5">
      <c r="A869" s="3"/>
      <c r="B869" s="3"/>
      <c r="C869" s="3"/>
      <c r="D869" s="3"/>
      <c r="E869" s="3"/>
      <c r="F869" s="3"/>
      <c r="G869" s="3"/>
    </row>
    <row r="870" spans="1:7" ht="14.5">
      <c r="A870" s="3"/>
      <c r="B870" s="3"/>
      <c r="C870" s="3"/>
      <c r="D870" s="3"/>
      <c r="E870" s="3"/>
      <c r="F870" s="3"/>
      <c r="G870" s="3"/>
    </row>
    <row r="871" spans="1:7" ht="14.5">
      <c r="A871" s="3"/>
      <c r="B871" s="3"/>
      <c r="C871" s="3"/>
      <c r="D871" s="3"/>
      <c r="E871" s="3"/>
      <c r="F871" s="3"/>
      <c r="G871" s="3"/>
    </row>
    <row r="872" spans="1:7" ht="14.5">
      <c r="A872" s="3"/>
      <c r="B872" s="3"/>
      <c r="C872" s="3"/>
      <c r="D872" s="3"/>
      <c r="E872" s="3"/>
      <c r="F872" s="3"/>
      <c r="G872" s="3"/>
    </row>
    <row r="873" spans="1:7" ht="14.5">
      <c r="A873" s="3"/>
      <c r="B873" s="3"/>
      <c r="C873" s="3"/>
      <c r="D873" s="3"/>
      <c r="E873" s="3"/>
      <c r="F873" s="3"/>
      <c r="G873" s="3"/>
    </row>
    <row r="874" spans="1:7" ht="14.5">
      <c r="A874" s="3"/>
      <c r="B874" s="3"/>
      <c r="C874" s="3"/>
      <c r="D874" s="3"/>
      <c r="E874" s="3"/>
      <c r="F874" s="3"/>
      <c r="G874" s="3"/>
    </row>
    <row r="875" spans="1:7" ht="14.5">
      <c r="A875" s="3"/>
      <c r="B875" s="3"/>
      <c r="C875" s="3"/>
      <c r="D875" s="3"/>
      <c r="E875" s="3"/>
      <c r="F875" s="3"/>
      <c r="G875" s="3"/>
    </row>
    <row r="876" spans="1:7" ht="14.5">
      <c r="A876" s="3"/>
      <c r="B876" s="3"/>
      <c r="C876" s="3"/>
      <c r="D876" s="3"/>
      <c r="E876" s="3"/>
      <c r="F876" s="3"/>
      <c r="G876" s="3"/>
    </row>
    <row r="877" spans="1:7" ht="14.5">
      <c r="A877" s="3"/>
      <c r="B877" s="3"/>
      <c r="C877" s="3"/>
      <c r="D877" s="3"/>
      <c r="E877" s="3"/>
      <c r="F877" s="3"/>
      <c r="G877" s="3"/>
    </row>
    <row r="878" spans="1:7" ht="14.5">
      <c r="A878" s="3"/>
      <c r="B878" s="3"/>
      <c r="C878" s="3"/>
      <c r="D878" s="3"/>
      <c r="E878" s="3"/>
      <c r="F878" s="3"/>
      <c r="G878" s="3"/>
    </row>
    <row r="879" spans="1:7" ht="14.5">
      <c r="A879" s="3"/>
      <c r="B879" s="3"/>
      <c r="C879" s="3"/>
      <c r="D879" s="3"/>
      <c r="E879" s="3"/>
      <c r="F879" s="3"/>
      <c r="G879" s="3"/>
    </row>
    <row r="880" spans="1:7" ht="14.5">
      <c r="A880" s="3"/>
      <c r="B880" s="3"/>
      <c r="C880" s="3"/>
      <c r="D880" s="3"/>
      <c r="E880" s="3"/>
      <c r="F880" s="3"/>
      <c r="G880" s="3"/>
    </row>
    <row r="881" spans="1:7" ht="14.5">
      <c r="A881" s="3"/>
      <c r="B881" s="3"/>
      <c r="C881" s="3"/>
      <c r="D881" s="3"/>
      <c r="E881" s="3"/>
      <c r="F881" s="3"/>
      <c r="G881" s="3"/>
    </row>
    <row r="882" spans="1:7" ht="14.5">
      <c r="A882" s="3"/>
      <c r="B882" s="3"/>
      <c r="C882" s="3"/>
      <c r="D882" s="3"/>
      <c r="E882" s="3"/>
      <c r="F882" s="3"/>
      <c r="G882" s="3"/>
    </row>
    <row r="883" spans="1:7" ht="14.5">
      <c r="A883" s="3"/>
      <c r="B883" s="3"/>
      <c r="C883" s="3"/>
      <c r="D883" s="3"/>
      <c r="E883" s="3"/>
      <c r="F883" s="3"/>
      <c r="G883" s="3"/>
    </row>
    <row r="884" spans="1:7" ht="14.5">
      <c r="A884" s="3"/>
      <c r="B884" s="3"/>
      <c r="C884" s="3"/>
      <c r="D884" s="3"/>
      <c r="E884" s="3"/>
      <c r="F884" s="3"/>
      <c r="G884" s="3"/>
    </row>
    <row r="885" spans="1:7" ht="14.5">
      <c r="A885" s="3"/>
      <c r="B885" s="3"/>
      <c r="C885" s="3"/>
      <c r="D885" s="3"/>
      <c r="E885" s="3"/>
      <c r="F885" s="3"/>
      <c r="G885" s="3"/>
    </row>
    <row r="886" spans="1:7" ht="14.5">
      <c r="A886" s="3"/>
      <c r="B886" s="3"/>
      <c r="C886" s="3"/>
      <c r="D886" s="3"/>
      <c r="E886" s="3"/>
      <c r="F886" s="3"/>
      <c r="G886" s="3"/>
    </row>
    <row r="887" spans="1:7" ht="14.5">
      <c r="A887" s="3"/>
      <c r="B887" s="3"/>
      <c r="C887" s="3"/>
      <c r="D887" s="3"/>
      <c r="E887" s="3"/>
      <c r="F887" s="3"/>
      <c r="G887" s="3"/>
    </row>
    <row r="888" spans="1:7" ht="14.5">
      <c r="A888" s="3"/>
      <c r="B888" s="3"/>
      <c r="C888" s="3"/>
      <c r="D888" s="3"/>
      <c r="E888" s="3"/>
      <c r="F888" s="3"/>
      <c r="G888" s="3"/>
    </row>
    <row r="889" spans="1:7" ht="14.5">
      <c r="A889" s="3"/>
      <c r="B889" s="3"/>
      <c r="C889" s="3"/>
      <c r="D889" s="3"/>
      <c r="E889" s="3"/>
      <c r="F889" s="3"/>
      <c r="G889" s="3"/>
    </row>
    <row r="890" spans="1:7" ht="14.5">
      <c r="A890" s="3"/>
      <c r="B890" s="3"/>
      <c r="C890" s="3"/>
      <c r="D890" s="3"/>
      <c r="E890" s="3"/>
      <c r="F890" s="3"/>
      <c r="G890" s="3"/>
    </row>
    <row r="891" spans="1:7" ht="14.5">
      <c r="A891" s="3"/>
      <c r="B891" s="3"/>
      <c r="C891" s="3"/>
      <c r="D891" s="3"/>
      <c r="E891" s="3"/>
      <c r="F891" s="3"/>
      <c r="G891" s="3"/>
    </row>
    <row r="892" spans="1:7" ht="14.5">
      <c r="A892" s="3"/>
      <c r="B892" s="3"/>
      <c r="C892" s="3"/>
      <c r="D892" s="3"/>
      <c r="E892" s="3"/>
      <c r="F892" s="3"/>
      <c r="G892" s="3"/>
    </row>
    <row r="893" spans="1:7" ht="14.5">
      <c r="A893" s="3"/>
      <c r="B893" s="3"/>
      <c r="C893" s="3"/>
      <c r="D893" s="3"/>
      <c r="E893" s="3"/>
      <c r="F893" s="3"/>
      <c r="G893" s="3"/>
    </row>
    <row r="894" spans="1:7" ht="14.5">
      <c r="A894" s="3"/>
      <c r="B894" s="3"/>
      <c r="C894" s="3"/>
      <c r="D894" s="3"/>
      <c r="E894" s="3"/>
      <c r="F894" s="3"/>
      <c r="G894" s="3"/>
    </row>
    <row r="895" spans="1:7" ht="14.5">
      <c r="A895" s="3"/>
      <c r="B895" s="3"/>
      <c r="C895" s="3"/>
      <c r="D895" s="3"/>
      <c r="E895" s="3"/>
      <c r="F895" s="3"/>
      <c r="G895" s="3"/>
    </row>
    <row r="896" spans="1:7" ht="14.5">
      <c r="A896" s="3"/>
      <c r="B896" s="3"/>
      <c r="C896" s="3"/>
      <c r="D896" s="3"/>
      <c r="E896" s="3"/>
      <c r="F896" s="3"/>
      <c r="G896" s="3"/>
    </row>
    <row r="897" spans="1:7" ht="14.5">
      <c r="A897" s="3"/>
      <c r="B897" s="3"/>
      <c r="C897" s="3"/>
      <c r="D897" s="3"/>
      <c r="E897" s="3"/>
      <c r="F897" s="3"/>
      <c r="G897" s="3"/>
    </row>
    <row r="898" spans="1:7" ht="14.5">
      <c r="A898" s="3"/>
      <c r="B898" s="3"/>
      <c r="C898" s="3"/>
      <c r="D898" s="3"/>
      <c r="E898" s="3"/>
      <c r="F898" s="3"/>
      <c r="G898" s="3"/>
    </row>
    <row r="899" spans="1:7" ht="14.5">
      <c r="A899" s="3"/>
      <c r="B899" s="3"/>
      <c r="C899" s="3"/>
      <c r="D899" s="3"/>
      <c r="E899" s="3"/>
      <c r="F899" s="3"/>
      <c r="G899" s="3"/>
    </row>
    <row r="900" spans="1:7" ht="14.5">
      <c r="A900" s="3"/>
      <c r="B900" s="3"/>
      <c r="C900" s="3"/>
      <c r="D900" s="3"/>
      <c r="E900" s="3"/>
      <c r="F900" s="3"/>
      <c r="G900" s="3"/>
    </row>
    <row r="901" spans="1:7" ht="14.5">
      <c r="A901" s="3"/>
      <c r="B901" s="3"/>
      <c r="C901" s="3"/>
      <c r="D901" s="3"/>
      <c r="E901" s="3"/>
      <c r="F901" s="3"/>
      <c r="G901" s="3"/>
    </row>
    <row r="902" spans="1:7" ht="14.5">
      <c r="A902" s="3"/>
      <c r="B902" s="3"/>
      <c r="C902" s="3"/>
      <c r="D902" s="3"/>
      <c r="E902" s="3"/>
      <c r="F902" s="3"/>
      <c r="G902" s="3"/>
    </row>
    <row r="903" spans="1:7" ht="14.5">
      <c r="A903" s="3"/>
      <c r="B903" s="3"/>
      <c r="C903" s="3"/>
      <c r="D903" s="3"/>
      <c r="E903" s="3"/>
      <c r="F903" s="3"/>
      <c r="G903" s="3"/>
    </row>
    <row r="904" spans="1:7" ht="14.5">
      <c r="A904" s="3"/>
      <c r="B904" s="3"/>
      <c r="C904" s="3"/>
      <c r="D904" s="3"/>
      <c r="E904" s="3"/>
      <c r="F904" s="3"/>
      <c r="G904" s="3"/>
    </row>
    <row r="905" spans="1:7" ht="14.5">
      <c r="A905" s="3"/>
      <c r="B905" s="3"/>
      <c r="C905" s="3"/>
      <c r="D905" s="3"/>
      <c r="E905" s="3"/>
      <c r="F905" s="3"/>
      <c r="G905" s="3"/>
    </row>
    <row r="906" spans="1:7" ht="14.5">
      <c r="A906" s="3"/>
      <c r="B906" s="3"/>
      <c r="C906" s="3"/>
      <c r="D906" s="3"/>
      <c r="E906" s="3"/>
      <c r="F906" s="3"/>
      <c r="G906" s="3"/>
    </row>
    <row r="907" spans="1:7" ht="14.5">
      <c r="A907" s="3"/>
      <c r="B907" s="3"/>
      <c r="C907" s="3"/>
      <c r="D907" s="3"/>
      <c r="E907" s="3"/>
      <c r="F907" s="3"/>
      <c r="G907" s="3"/>
    </row>
    <row r="908" spans="1:7" ht="14.5">
      <c r="A908" s="3"/>
      <c r="B908" s="3"/>
      <c r="C908" s="3"/>
      <c r="D908" s="3"/>
      <c r="E908" s="3"/>
      <c r="F908" s="3"/>
      <c r="G908" s="3"/>
    </row>
    <row r="909" spans="1:7" ht="14.5">
      <c r="A909" s="3"/>
      <c r="B909" s="3"/>
      <c r="C909" s="3"/>
      <c r="D909" s="3"/>
      <c r="E909" s="3"/>
      <c r="F909" s="3"/>
      <c r="G909" s="3"/>
    </row>
    <row r="910" spans="1:7" ht="14.5">
      <c r="A910" s="3"/>
      <c r="B910" s="3"/>
      <c r="C910" s="3"/>
      <c r="D910" s="3"/>
      <c r="E910" s="3"/>
      <c r="F910" s="3"/>
      <c r="G910" s="3"/>
    </row>
    <row r="911" spans="1:7" ht="14.5">
      <c r="A911" s="3"/>
      <c r="B911" s="3"/>
      <c r="C911" s="3"/>
      <c r="D911" s="3"/>
      <c r="E911" s="3"/>
      <c r="F911" s="3"/>
      <c r="G911" s="3"/>
    </row>
    <row r="912" spans="1:7" ht="14.5">
      <c r="A912" s="3"/>
      <c r="B912" s="3"/>
      <c r="C912" s="3"/>
      <c r="D912" s="3"/>
      <c r="E912" s="3"/>
      <c r="F912" s="3"/>
      <c r="G912" s="3"/>
    </row>
    <row r="913" spans="1:7" ht="14.5">
      <c r="A913" s="3"/>
      <c r="B913" s="3"/>
      <c r="C913" s="3"/>
      <c r="D913" s="3"/>
      <c r="E913" s="3"/>
      <c r="F913" s="3"/>
      <c r="G913" s="3"/>
    </row>
    <row r="914" spans="1:7" ht="14.5">
      <c r="A914" s="3"/>
      <c r="B914" s="3"/>
      <c r="C914" s="3"/>
      <c r="D914" s="3"/>
      <c r="E914" s="3"/>
      <c r="F914" s="3"/>
      <c r="G914" s="3"/>
    </row>
    <row r="915" spans="1:7" ht="14.5">
      <c r="A915" s="3"/>
      <c r="B915" s="3"/>
      <c r="C915" s="3"/>
      <c r="D915" s="3"/>
      <c r="E915" s="3"/>
      <c r="F915" s="3"/>
      <c r="G915" s="3"/>
    </row>
    <row r="916" spans="1:7" ht="14.5">
      <c r="A916" s="3"/>
      <c r="B916" s="3"/>
      <c r="C916" s="3"/>
      <c r="D916" s="3"/>
      <c r="E916" s="3"/>
      <c r="F916" s="3"/>
      <c r="G916" s="3"/>
    </row>
    <row r="917" spans="1:7" ht="14.5">
      <c r="A917" s="3"/>
      <c r="B917" s="3"/>
      <c r="C917" s="3"/>
      <c r="D917" s="3"/>
      <c r="E917" s="3"/>
      <c r="F917" s="3"/>
      <c r="G917" s="3"/>
    </row>
    <row r="918" spans="1:7" ht="14.5">
      <c r="A918" s="3"/>
      <c r="B918" s="3"/>
      <c r="C918" s="3"/>
      <c r="D918" s="3"/>
      <c r="E918" s="3"/>
      <c r="F918" s="3"/>
      <c r="G918" s="3"/>
    </row>
    <row r="919" spans="1:7" ht="14.5">
      <c r="A919" s="3"/>
      <c r="B919" s="3"/>
      <c r="C919" s="3"/>
      <c r="D919" s="3"/>
      <c r="E919" s="3"/>
      <c r="F919" s="3"/>
      <c r="G919" s="3"/>
    </row>
    <row r="920" spans="1:7" ht="14.5">
      <c r="A920" s="3"/>
      <c r="B920" s="3"/>
      <c r="C920" s="3"/>
      <c r="D920" s="3"/>
      <c r="E920" s="3"/>
      <c r="F920" s="3"/>
      <c r="G920" s="3"/>
    </row>
    <row r="921" spans="1:7" ht="14.5">
      <c r="A921" s="3"/>
      <c r="B921" s="3"/>
      <c r="C921" s="3"/>
      <c r="D921" s="3"/>
      <c r="E921" s="3"/>
      <c r="F921" s="3"/>
      <c r="G921" s="3"/>
    </row>
    <row r="922" spans="1:7" ht="14.5">
      <c r="A922" s="3"/>
      <c r="B922" s="3"/>
      <c r="C922" s="3"/>
      <c r="D922" s="3"/>
      <c r="E922" s="3"/>
      <c r="F922" s="3"/>
      <c r="G922" s="3"/>
    </row>
    <row r="923" spans="1:7" ht="14.5">
      <c r="A923" s="3"/>
      <c r="B923" s="3"/>
      <c r="C923" s="3"/>
      <c r="D923" s="3"/>
      <c r="E923" s="3"/>
      <c r="F923" s="3"/>
      <c r="G923" s="3"/>
    </row>
    <row r="924" spans="1:7" ht="14.5">
      <c r="A924" s="3"/>
      <c r="B924" s="3"/>
      <c r="C924" s="3"/>
      <c r="D924" s="3"/>
      <c r="E924" s="3"/>
      <c r="F924" s="3"/>
      <c r="G924" s="3"/>
    </row>
    <row r="925" spans="1:7" ht="14.5">
      <c r="A925" s="3"/>
      <c r="B925" s="3"/>
      <c r="C925" s="3"/>
      <c r="D925" s="3"/>
      <c r="E925" s="3"/>
      <c r="F925" s="3"/>
      <c r="G925" s="3"/>
    </row>
    <row r="926" spans="1:7" ht="14.5">
      <c r="A926" s="3"/>
      <c r="B926" s="3"/>
      <c r="C926" s="3"/>
      <c r="D926" s="3"/>
      <c r="E926" s="3"/>
      <c r="F926" s="3"/>
      <c r="G926" s="3"/>
    </row>
    <row r="927" spans="1:7" ht="14.5">
      <c r="A927" s="3"/>
      <c r="B927" s="3"/>
      <c r="C927" s="3"/>
      <c r="D927" s="3"/>
      <c r="E927" s="3"/>
      <c r="F927" s="3"/>
      <c r="G927" s="3"/>
    </row>
    <row r="928" spans="1:7" ht="14.5">
      <c r="A928" s="3"/>
      <c r="B928" s="3"/>
      <c r="C928" s="3"/>
      <c r="D928" s="3"/>
      <c r="E928" s="3"/>
      <c r="F928" s="3"/>
      <c r="G928" s="3"/>
    </row>
    <row r="929" spans="1:7" ht="14.5">
      <c r="A929" s="3"/>
      <c r="B929" s="3"/>
      <c r="C929" s="3"/>
      <c r="D929" s="3"/>
      <c r="E929" s="3"/>
      <c r="F929" s="3"/>
      <c r="G929" s="3"/>
    </row>
    <row r="930" spans="1:7" ht="14.5">
      <c r="A930" s="3"/>
      <c r="B930" s="3"/>
      <c r="C930" s="3"/>
      <c r="D930" s="3"/>
      <c r="E930" s="3"/>
      <c r="F930" s="3"/>
      <c r="G930" s="3"/>
    </row>
    <row r="931" spans="1:7" ht="14.5">
      <c r="A931" s="3"/>
      <c r="B931" s="3"/>
      <c r="C931" s="3"/>
      <c r="D931" s="3"/>
      <c r="E931" s="3"/>
      <c r="F931" s="3"/>
      <c r="G931" s="3"/>
    </row>
    <row r="932" spans="1:7" ht="14.5">
      <c r="A932" s="3"/>
      <c r="B932" s="3"/>
      <c r="C932" s="3"/>
      <c r="D932" s="3"/>
      <c r="E932" s="3"/>
      <c r="F932" s="3"/>
      <c r="G932" s="3"/>
    </row>
    <row r="933" spans="1:7" ht="14.5">
      <c r="A933" s="3"/>
      <c r="B933" s="3"/>
      <c r="C933" s="3"/>
      <c r="D933" s="3"/>
      <c r="E933" s="3"/>
      <c r="F933" s="3"/>
      <c r="G933" s="3"/>
    </row>
    <row r="934" spans="1:7" ht="14.5">
      <c r="A934" s="3"/>
      <c r="B934" s="3"/>
      <c r="C934" s="3"/>
      <c r="D934" s="3"/>
      <c r="E934" s="3"/>
      <c r="F934" s="3"/>
      <c r="G934" s="3"/>
    </row>
    <row r="935" spans="1:7" ht="14.5">
      <c r="A935" s="3"/>
      <c r="B935" s="3"/>
      <c r="C935" s="3"/>
      <c r="D935" s="3"/>
      <c r="E935" s="3"/>
      <c r="F935" s="3"/>
      <c r="G935" s="3"/>
    </row>
    <row r="936" spans="1:7" ht="14.5">
      <c r="A936" s="3"/>
      <c r="B936" s="3"/>
      <c r="C936" s="3"/>
      <c r="D936" s="3"/>
      <c r="E936" s="3"/>
      <c r="F936" s="3"/>
      <c r="G936" s="3"/>
    </row>
    <row r="937" spans="1:7" ht="14.5">
      <c r="A937" s="3"/>
      <c r="B937" s="3"/>
      <c r="C937" s="3"/>
      <c r="D937" s="3"/>
      <c r="E937" s="3"/>
      <c r="F937" s="3"/>
      <c r="G937" s="3"/>
    </row>
    <row r="938" spans="1:7" ht="14.5">
      <c r="A938" s="3"/>
      <c r="B938" s="3"/>
      <c r="C938" s="3"/>
      <c r="D938" s="3"/>
      <c r="E938" s="3"/>
      <c r="F938" s="3"/>
      <c r="G938" s="3"/>
    </row>
    <row r="939" spans="1:7" ht="14.5">
      <c r="A939" s="3"/>
      <c r="B939" s="3"/>
      <c r="C939" s="3"/>
      <c r="D939" s="3"/>
      <c r="E939" s="3"/>
      <c r="F939" s="3"/>
      <c r="G939" s="3"/>
    </row>
    <row r="940" spans="1:7" ht="14.5">
      <c r="A940" s="3"/>
      <c r="B940" s="3"/>
      <c r="C940" s="3"/>
      <c r="D940" s="3"/>
      <c r="E940" s="3"/>
      <c r="F940" s="3"/>
      <c r="G940" s="3"/>
    </row>
    <row r="941" spans="1:7" ht="14.5">
      <c r="A941" s="3"/>
      <c r="B941" s="3"/>
      <c r="C941" s="3"/>
      <c r="D941" s="3"/>
      <c r="E941" s="3"/>
      <c r="F941" s="3"/>
      <c r="G941" s="3"/>
    </row>
    <row r="942" spans="1:7" ht="14.5">
      <c r="A942" s="3"/>
      <c r="B942" s="3"/>
      <c r="C942" s="3"/>
      <c r="D942" s="3"/>
      <c r="E942" s="3"/>
      <c r="F942" s="3"/>
      <c r="G942" s="3"/>
    </row>
    <row r="943" spans="1:7" ht="14.5">
      <c r="A943" s="3"/>
      <c r="B943" s="3"/>
      <c r="C943" s="3"/>
      <c r="D943" s="3"/>
      <c r="E943" s="3"/>
      <c r="F943" s="3"/>
      <c r="G943" s="3"/>
    </row>
    <row r="944" spans="1:7" ht="14.5">
      <c r="A944" s="3"/>
      <c r="B944" s="3"/>
      <c r="C944" s="3"/>
      <c r="D944" s="3"/>
      <c r="E944" s="3"/>
      <c r="F944" s="3"/>
      <c r="G944" s="3"/>
    </row>
    <row r="945" spans="1:7" ht="14.5">
      <c r="A945" s="3"/>
      <c r="B945" s="3"/>
      <c r="C945" s="3"/>
      <c r="D945" s="3"/>
      <c r="E945" s="3"/>
      <c r="F945" s="3"/>
      <c r="G945" s="3"/>
    </row>
    <row r="946" spans="1:7" ht="14.5">
      <c r="A946" s="3"/>
      <c r="B946" s="3"/>
      <c r="C946" s="3"/>
      <c r="D946" s="3"/>
      <c r="E946" s="3"/>
      <c r="F946" s="3"/>
      <c r="G946" s="3"/>
    </row>
    <row r="947" spans="1:7" ht="14.5">
      <c r="A947" s="3"/>
      <c r="B947" s="3"/>
      <c r="C947" s="3"/>
      <c r="D947" s="3"/>
      <c r="E947" s="3"/>
      <c r="F947" s="3"/>
      <c r="G947" s="3"/>
    </row>
    <row r="948" spans="1:7" ht="14.5">
      <c r="A948" s="3"/>
      <c r="B948" s="3"/>
      <c r="C948" s="3"/>
      <c r="D948" s="3"/>
      <c r="E948" s="3"/>
      <c r="F948" s="3"/>
      <c r="G948" s="3"/>
    </row>
    <row r="949" spans="1:7" ht="14.5">
      <c r="A949" s="3"/>
      <c r="B949" s="3"/>
      <c r="C949" s="3"/>
      <c r="D949" s="3"/>
      <c r="E949" s="3"/>
      <c r="F949" s="3"/>
      <c r="G949" s="3"/>
    </row>
    <row r="950" spans="1:7" ht="14.5">
      <c r="A950" s="3"/>
      <c r="B950" s="3"/>
      <c r="C950" s="3"/>
      <c r="D950" s="3"/>
      <c r="E950" s="3"/>
      <c r="F950" s="3"/>
      <c r="G950" s="3"/>
    </row>
    <row r="951" spans="1:7" ht="14.5">
      <c r="A951" s="3"/>
      <c r="B951" s="3"/>
      <c r="C951" s="3"/>
      <c r="D951" s="3"/>
      <c r="E951" s="3"/>
      <c r="F951" s="3"/>
      <c r="G951" s="3"/>
    </row>
    <row r="952" spans="1:7" ht="14.5">
      <c r="A952" s="3"/>
      <c r="B952" s="3"/>
      <c r="C952" s="3"/>
      <c r="D952" s="3"/>
      <c r="E952" s="3"/>
      <c r="F952" s="3"/>
      <c r="G952" s="3"/>
    </row>
    <row r="953" spans="1:7" ht="14.5">
      <c r="A953" s="3"/>
      <c r="B953" s="3"/>
      <c r="C953" s="3"/>
      <c r="D953" s="3"/>
      <c r="E953" s="3"/>
      <c r="F953" s="3"/>
      <c r="G953" s="3"/>
    </row>
    <row r="954" spans="1:7" ht="14.5">
      <c r="A954" s="3"/>
      <c r="B954" s="3"/>
      <c r="C954" s="3"/>
      <c r="D954" s="3"/>
      <c r="E954" s="3"/>
      <c r="F954" s="3"/>
      <c r="G954" s="3"/>
    </row>
    <row r="955" spans="1:7" ht="14.5">
      <c r="A955" s="3"/>
      <c r="B955" s="3"/>
      <c r="C955" s="3"/>
      <c r="D955" s="3"/>
      <c r="E955" s="3"/>
      <c r="F955" s="3"/>
      <c r="G955" s="3"/>
    </row>
    <row r="956" spans="1:7" ht="14.5">
      <c r="A956" s="3"/>
      <c r="B956" s="3"/>
      <c r="C956" s="3"/>
      <c r="D956" s="3"/>
      <c r="E956" s="3"/>
      <c r="F956" s="3"/>
      <c r="G956" s="3"/>
    </row>
    <row r="957" spans="1:7" ht="14.5">
      <c r="A957" s="3"/>
      <c r="B957" s="3"/>
      <c r="C957" s="3"/>
      <c r="D957" s="3"/>
      <c r="E957" s="3"/>
      <c r="F957" s="3"/>
      <c r="G957" s="3"/>
    </row>
    <row r="958" spans="1:7" ht="14.5">
      <c r="A958" s="3"/>
      <c r="B958" s="3"/>
      <c r="C958" s="3"/>
      <c r="D958" s="3"/>
      <c r="E958" s="3"/>
      <c r="F958" s="3"/>
      <c r="G958" s="3"/>
    </row>
    <row r="959" spans="1:7" ht="14.5">
      <c r="A959" s="3"/>
      <c r="B959" s="3"/>
      <c r="C959" s="3"/>
      <c r="D959" s="3"/>
      <c r="E959" s="3"/>
      <c r="F959" s="3"/>
      <c r="G959" s="3"/>
    </row>
    <row r="960" spans="1:7" ht="14.5">
      <c r="A960" s="3"/>
      <c r="B960" s="3"/>
      <c r="C960" s="3"/>
      <c r="D960" s="3"/>
      <c r="E960" s="3"/>
      <c r="F960" s="3"/>
      <c r="G960" s="3"/>
    </row>
    <row r="961" spans="1:7" ht="14.5">
      <c r="A961" s="3"/>
      <c r="B961" s="3"/>
      <c r="C961" s="3"/>
      <c r="D961" s="3"/>
      <c r="E961" s="3"/>
      <c r="F961" s="3"/>
      <c r="G961" s="3"/>
    </row>
    <row r="962" spans="1:7" ht="14.5">
      <c r="A962" s="3"/>
      <c r="B962" s="3"/>
      <c r="C962" s="3"/>
      <c r="D962" s="3"/>
      <c r="E962" s="3"/>
      <c r="F962" s="3"/>
      <c r="G962" s="3"/>
    </row>
    <row r="963" spans="1:7" ht="14.5">
      <c r="A963" s="3"/>
      <c r="B963" s="3"/>
      <c r="C963" s="3"/>
      <c r="D963" s="3"/>
      <c r="E963" s="3"/>
      <c r="F963" s="3"/>
      <c r="G963" s="3"/>
    </row>
    <row r="964" spans="1:7" ht="14.5">
      <c r="A964" s="3"/>
      <c r="B964" s="3"/>
      <c r="C964" s="3"/>
      <c r="D964" s="3"/>
      <c r="E964" s="3"/>
      <c r="F964" s="3"/>
      <c r="G964" s="3"/>
    </row>
    <row r="965" spans="1:7" ht="14.5">
      <c r="A965" s="3"/>
      <c r="B965" s="3"/>
      <c r="C965" s="3"/>
      <c r="D965" s="3"/>
      <c r="E965" s="3"/>
      <c r="F965" s="3"/>
      <c r="G965" s="3"/>
    </row>
    <row r="966" spans="1:7" ht="14.5">
      <c r="A966" s="3"/>
      <c r="B966" s="3"/>
      <c r="C966" s="3"/>
      <c r="D966" s="3"/>
      <c r="E966" s="3"/>
      <c r="F966" s="3"/>
      <c r="G966" s="3"/>
    </row>
    <row r="967" spans="1:7" ht="14.5">
      <c r="A967" s="3"/>
      <c r="B967" s="3"/>
      <c r="C967" s="3"/>
      <c r="D967" s="3"/>
      <c r="E967" s="3"/>
      <c r="F967" s="3"/>
      <c r="G967" s="3"/>
    </row>
    <row r="968" spans="1:7" ht="14.5">
      <c r="A968" s="3"/>
      <c r="B968" s="3"/>
      <c r="C968" s="3"/>
      <c r="D968" s="3"/>
      <c r="E968" s="3"/>
      <c r="F968" s="3"/>
      <c r="G968" s="3"/>
    </row>
    <row r="969" spans="1:7" ht="14.5">
      <c r="A969" s="3"/>
      <c r="B969" s="3"/>
      <c r="C969" s="3"/>
      <c r="D969" s="3"/>
      <c r="E969" s="3"/>
      <c r="F969" s="3"/>
      <c r="G969" s="3"/>
    </row>
    <row r="970" spans="1:7" ht="14.5">
      <c r="A970" s="3"/>
      <c r="B970" s="3"/>
      <c r="C970" s="3"/>
      <c r="D970" s="3"/>
      <c r="E970" s="3"/>
      <c r="F970" s="3"/>
      <c r="G970" s="3"/>
    </row>
    <row r="971" spans="1:7" ht="14.5">
      <c r="A971" s="3"/>
      <c r="B971" s="3"/>
      <c r="C971" s="3"/>
      <c r="D971" s="3"/>
      <c r="E971" s="3"/>
      <c r="F971" s="3"/>
      <c r="G971" s="3"/>
    </row>
    <row r="972" spans="1:7" ht="14.5">
      <c r="A972" s="3"/>
      <c r="B972" s="3"/>
      <c r="C972" s="3"/>
      <c r="D972" s="3"/>
      <c r="E972" s="3"/>
      <c r="F972" s="3"/>
      <c r="G972" s="3"/>
    </row>
    <row r="973" spans="1:7" ht="14.5">
      <c r="A973" s="3"/>
      <c r="B973" s="3"/>
      <c r="C973" s="3"/>
      <c r="D973" s="3"/>
      <c r="E973" s="3"/>
      <c r="F973" s="3"/>
      <c r="G973" s="3"/>
    </row>
    <row r="974" spans="1:7" ht="14.5">
      <c r="A974" s="3"/>
      <c r="B974" s="3"/>
      <c r="C974" s="3"/>
      <c r="D974" s="3"/>
      <c r="E974" s="3"/>
      <c r="F974" s="3"/>
      <c r="G974" s="3"/>
    </row>
    <row r="975" spans="1:7" ht="14.5">
      <c r="A975" s="3"/>
      <c r="B975" s="3"/>
      <c r="C975" s="3"/>
      <c r="D975" s="3"/>
      <c r="E975" s="3"/>
      <c r="F975" s="3"/>
      <c r="G975" s="3"/>
    </row>
    <row r="976" spans="1:7" ht="14.5">
      <c r="A976" s="3"/>
      <c r="B976" s="3"/>
      <c r="C976" s="3"/>
      <c r="D976" s="3"/>
      <c r="E976" s="3"/>
      <c r="F976" s="3"/>
      <c r="G976" s="3"/>
    </row>
    <row r="977" spans="1:7" ht="14.5">
      <c r="A977" s="3"/>
      <c r="B977" s="3"/>
      <c r="C977" s="3"/>
      <c r="D977" s="3"/>
      <c r="E977" s="3"/>
      <c r="F977" s="3"/>
      <c r="G977" s="3"/>
    </row>
    <row r="978" spans="1:7" ht="14.5">
      <c r="A978" s="3"/>
      <c r="B978" s="3"/>
      <c r="C978" s="3"/>
      <c r="D978" s="3"/>
      <c r="E978" s="3"/>
      <c r="F978" s="3"/>
      <c r="G978" s="3"/>
    </row>
    <row r="979" spans="1:7" ht="14.5">
      <c r="A979" s="3"/>
      <c r="B979" s="3"/>
      <c r="C979" s="3"/>
      <c r="D979" s="3"/>
      <c r="E979" s="3"/>
      <c r="F979" s="3"/>
      <c r="G979" s="3"/>
    </row>
    <row r="980" spans="1:7" ht="14.5">
      <c r="A980" s="3"/>
      <c r="B980" s="3"/>
      <c r="C980" s="3"/>
      <c r="D980" s="3"/>
      <c r="E980" s="3"/>
      <c r="F980" s="3"/>
      <c r="G980" s="3"/>
    </row>
    <row r="981" spans="1:7" ht="14.5">
      <c r="A981" s="3"/>
      <c r="B981" s="3"/>
      <c r="C981" s="3"/>
      <c r="D981" s="3"/>
      <c r="E981" s="3"/>
      <c r="F981" s="3"/>
      <c r="G981" s="3"/>
    </row>
    <row r="982" spans="1:7" ht="14.5">
      <c r="A982" s="3"/>
      <c r="B982" s="3"/>
      <c r="C982" s="3"/>
      <c r="D982" s="3"/>
      <c r="E982" s="3"/>
      <c r="F982" s="3"/>
      <c r="G982" s="3"/>
    </row>
  </sheetData>
  <pageMargins left="0.78740157480314965" right="0.74803149606299213" top="0.76500000000000001" bottom="0.7026041666666667" header="0.51181102362204722" footer="0.51181102362204722"/>
  <pageSetup paperSize="9" scale="71" orientation="portrait" r:id="rId1"/>
  <ignoredErrors>
    <ignoredError sqref="E7:E4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N402"/>
  <sheetViews>
    <sheetView showGridLines="0" tabSelected="1" view="pageLayout" topLeftCell="A4" workbookViewId="0">
      <selection activeCell="R40" sqref="R40"/>
    </sheetView>
  </sheetViews>
  <sheetFormatPr defaultColWidth="14.453125" defaultRowHeight="15" customHeight="1"/>
  <cols>
    <col min="1" max="1" width="25.7265625" customWidth="1"/>
    <col min="2" max="7" width="9.26953125" customWidth="1"/>
    <col min="8" max="8" width="25.7265625" customWidth="1"/>
    <col min="11" max="14" width="14.453125" style="184"/>
  </cols>
  <sheetData>
    <row r="1" spans="1:14" ht="25" customHeight="1">
      <c r="A1" s="164" t="s">
        <v>6</v>
      </c>
      <c r="B1" s="164"/>
      <c r="C1" s="3"/>
      <c r="D1" s="3"/>
      <c r="E1" s="3"/>
      <c r="F1" s="3"/>
      <c r="G1" s="3"/>
      <c r="H1" s="4" t="s">
        <v>0</v>
      </c>
    </row>
    <row r="2" spans="1:14" ht="19" customHeight="1">
      <c r="A2" s="3"/>
      <c r="B2" s="3"/>
      <c r="C2" s="3"/>
      <c r="D2" s="3"/>
      <c r="E2" s="3"/>
      <c r="F2" s="3"/>
      <c r="G2" s="3"/>
      <c r="H2" s="1"/>
    </row>
    <row r="3" spans="1:14" ht="18.75" customHeight="1">
      <c r="A3" s="51" t="s">
        <v>105</v>
      </c>
      <c r="B3" s="51"/>
      <c r="C3" s="13"/>
      <c r="D3" s="13"/>
      <c r="E3" s="1"/>
      <c r="F3" s="1"/>
      <c r="G3" s="3"/>
      <c r="H3" s="173" t="s">
        <v>455</v>
      </c>
    </row>
    <row r="4" spans="1:14" ht="18.75" customHeight="1">
      <c r="A4" s="136" t="s">
        <v>508</v>
      </c>
      <c r="B4" s="10"/>
      <c r="C4" s="13"/>
      <c r="D4" s="13"/>
      <c r="E4" s="13"/>
      <c r="F4" s="13"/>
      <c r="G4" s="361" t="s">
        <v>509</v>
      </c>
      <c r="H4" s="362"/>
    </row>
    <row r="5" spans="1:14" ht="18.75" customHeight="1">
      <c r="A5" s="10"/>
      <c r="B5" s="10"/>
      <c r="C5" s="13"/>
      <c r="D5" s="13"/>
      <c r="E5" s="13"/>
      <c r="F5" s="13"/>
      <c r="G5" s="52"/>
      <c r="H5" s="52"/>
    </row>
    <row r="6" spans="1:14" ht="18.75" customHeight="1">
      <c r="A6" s="38"/>
      <c r="B6" s="360" t="s">
        <v>688</v>
      </c>
      <c r="C6" s="360"/>
      <c r="D6" s="360" t="s">
        <v>690</v>
      </c>
      <c r="E6" s="360"/>
      <c r="F6" s="360" t="s">
        <v>692</v>
      </c>
      <c r="G6" s="360"/>
      <c r="H6" s="134"/>
    </row>
    <row r="7" spans="1:14" ht="16.5" customHeight="1">
      <c r="A7" s="135"/>
      <c r="B7" s="357" t="s">
        <v>687</v>
      </c>
      <c r="C7" s="357"/>
      <c r="D7" s="357" t="s">
        <v>689</v>
      </c>
      <c r="E7" s="357"/>
      <c r="F7" s="357" t="s">
        <v>691</v>
      </c>
      <c r="G7" s="357"/>
    </row>
    <row r="8" spans="1:14" ht="16.5" customHeight="1">
      <c r="A8" s="135"/>
      <c r="B8" s="314" t="s">
        <v>783</v>
      </c>
      <c r="C8" s="133" t="s">
        <v>415</v>
      </c>
      <c r="D8" s="314" t="s">
        <v>783</v>
      </c>
      <c r="E8" s="133" t="s">
        <v>415</v>
      </c>
      <c r="F8" s="314" t="s">
        <v>783</v>
      </c>
      <c r="G8" s="133" t="s">
        <v>415</v>
      </c>
      <c r="H8" s="134"/>
    </row>
    <row r="9" spans="1:14" ht="25.5" customHeight="1">
      <c r="A9" s="24" t="s">
        <v>112</v>
      </c>
      <c r="B9" s="24"/>
      <c r="C9" s="30"/>
      <c r="D9" s="30"/>
      <c r="E9" s="30"/>
      <c r="F9" s="30"/>
      <c r="G9" s="30"/>
      <c r="H9" s="92" t="s">
        <v>113</v>
      </c>
    </row>
    <row r="10" spans="1:14" ht="25.5" customHeight="1">
      <c r="A10" s="8" t="s">
        <v>11</v>
      </c>
      <c r="B10" s="57">
        <v>11.7</v>
      </c>
      <c r="C10" s="56">
        <v>8.4</v>
      </c>
      <c r="D10" s="57">
        <v>63</v>
      </c>
      <c r="E10" s="57">
        <v>63.4</v>
      </c>
      <c r="F10" s="57">
        <v>25.3</v>
      </c>
      <c r="G10" s="57">
        <v>28.2</v>
      </c>
      <c r="H10" s="58" t="s">
        <v>17</v>
      </c>
      <c r="K10" s="186"/>
      <c r="L10" s="186"/>
      <c r="M10" s="186"/>
      <c r="N10" s="186"/>
    </row>
    <row r="11" spans="1:14" ht="25.5" customHeight="1">
      <c r="A11" s="32" t="s">
        <v>25</v>
      </c>
      <c r="B11" s="57">
        <v>14.2</v>
      </c>
      <c r="C11" s="56">
        <v>10.199999999999999</v>
      </c>
      <c r="D11" s="57">
        <v>62.5</v>
      </c>
      <c r="E11" s="57">
        <v>63.3</v>
      </c>
      <c r="F11" s="57">
        <v>23.3</v>
      </c>
      <c r="G11" s="57">
        <v>26.5</v>
      </c>
      <c r="H11" s="61" t="s">
        <v>32</v>
      </c>
      <c r="N11" s="185"/>
    </row>
    <row r="12" spans="1:14" ht="25.5" customHeight="1">
      <c r="A12" s="8" t="s">
        <v>37</v>
      </c>
      <c r="B12" s="57">
        <v>13.3</v>
      </c>
      <c r="C12" s="56">
        <v>9.6999999999999993</v>
      </c>
      <c r="D12" s="57">
        <v>61.7</v>
      </c>
      <c r="E12" s="57">
        <v>62.2</v>
      </c>
      <c r="F12" s="57">
        <v>24.9</v>
      </c>
      <c r="G12" s="57">
        <v>28.1</v>
      </c>
      <c r="H12" s="58" t="s">
        <v>41</v>
      </c>
      <c r="N12" s="185"/>
    </row>
    <row r="13" spans="1:14" ht="25.5" customHeight="1">
      <c r="A13" s="7" t="s">
        <v>48</v>
      </c>
      <c r="B13" s="57">
        <v>12.9</v>
      </c>
      <c r="C13" s="56">
        <v>9.1999999999999993</v>
      </c>
      <c r="D13" s="57">
        <v>62.9</v>
      </c>
      <c r="E13" s="57">
        <v>63.5</v>
      </c>
      <c r="F13" s="57">
        <v>24.2</v>
      </c>
      <c r="G13" s="57">
        <v>27.3</v>
      </c>
      <c r="H13" s="58" t="s">
        <v>52</v>
      </c>
      <c r="N13" s="185"/>
    </row>
    <row r="14" spans="1:14" ht="25.5" customHeight="1">
      <c r="A14" s="13" t="s">
        <v>57</v>
      </c>
      <c r="B14" s="57">
        <v>13.7</v>
      </c>
      <c r="C14" s="56">
        <v>10</v>
      </c>
      <c r="D14" s="57">
        <v>60.3</v>
      </c>
      <c r="E14" s="57">
        <v>60.7</v>
      </c>
      <c r="F14" s="57">
        <v>25.9</v>
      </c>
      <c r="G14" s="57">
        <v>29.2</v>
      </c>
      <c r="H14" s="58" t="s">
        <v>59</v>
      </c>
      <c r="N14" s="185"/>
    </row>
    <row r="15" spans="1:14" ht="25.5" customHeight="1">
      <c r="A15" s="7" t="s">
        <v>62</v>
      </c>
      <c r="B15" s="57">
        <v>13.5</v>
      </c>
      <c r="C15" s="56">
        <v>9.6</v>
      </c>
      <c r="D15" s="57">
        <v>63</v>
      </c>
      <c r="E15" s="57">
        <v>63.6</v>
      </c>
      <c r="F15" s="57">
        <v>23.5</v>
      </c>
      <c r="G15" s="57">
        <v>26.8</v>
      </c>
      <c r="H15" s="59" t="s">
        <v>64</v>
      </c>
      <c r="N15" s="185"/>
    </row>
    <row r="16" spans="1:14" ht="25.5" customHeight="1">
      <c r="A16" s="62" t="s">
        <v>67</v>
      </c>
      <c r="B16" s="57">
        <v>13</v>
      </c>
      <c r="C16" s="56">
        <v>9.5</v>
      </c>
      <c r="D16" s="57">
        <v>60</v>
      </c>
      <c r="E16" s="57">
        <v>60.3</v>
      </c>
      <c r="F16" s="57">
        <v>27</v>
      </c>
      <c r="G16" s="57">
        <v>30.2</v>
      </c>
      <c r="H16" s="63" t="s">
        <v>69</v>
      </c>
      <c r="N16" s="185"/>
    </row>
    <row r="17" spans="1:14" ht="25.5" customHeight="1">
      <c r="A17" s="13" t="s">
        <v>72</v>
      </c>
      <c r="B17" s="57">
        <v>12.4</v>
      </c>
      <c r="C17" s="56">
        <v>9.1999999999999993</v>
      </c>
      <c r="D17" s="57">
        <v>59.3</v>
      </c>
      <c r="E17" s="57">
        <v>59.4</v>
      </c>
      <c r="F17" s="57">
        <v>28.3</v>
      </c>
      <c r="G17" s="57">
        <v>31.4</v>
      </c>
      <c r="H17" s="59" t="s">
        <v>74</v>
      </c>
      <c r="N17" s="185"/>
    </row>
    <row r="18" spans="1:14" ht="25.5" customHeight="1">
      <c r="A18" s="62" t="s">
        <v>77</v>
      </c>
      <c r="B18" s="57">
        <v>12.9</v>
      </c>
      <c r="C18" s="56">
        <v>9.6999999999999993</v>
      </c>
      <c r="D18" s="57">
        <v>61.9</v>
      </c>
      <c r="E18" s="57">
        <v>62.1</v>
      </c>
      <c r="F18" s="57">
        <v>25.2</v>
      </c>
      <c r="G18" s="57">
        <v>28.2</v>
      </c>
      <c r="H18" s="63" t="s">
        <v>79</v>
      </c>
      <c r="N18" s="185"/>
    </row>
    <row r="19" spans="1:14" ht="25.5" customHeight="1">
      <c r="A19" s="32" t="s">
        <v>82</v>
      </c>
      <c r="B19" s="57">
        <v>13</v>
      </c>
      <c r="C19" s="56">
        <v>9.6999999999999993</v>
      </c>
      <c r="D19" s="57">
        <v>61.9</v>
      </c>
      <c r="E19" s="57">
        <v>62.3</v>
      </c>
      <c r="F19" s="57">
        <v>25.1</v>
      </c>
      <c r="G19" s="57">
        <v>28</v>
      </c>
      <c r="H19" s="63" t="s">
        <v>84</v>
      </c>
      <c r="N19" s="185"/>
    </row>
    <row r="20" spans="1:14" ht="25.5" customHeight="1">
      <c r="A20" s="7" t="s">
        <v>87</v>
      </c>
      <c r="B20" s="57">
        <v>7.8</v>
      </c>
      <c r="C20" s="56">
        <v>5.3</v>
      </c>
      <c r="D20" s="57">
        <v>65.8</v>
      </c>
      <c r="E20" s="57">
        <v>65.5</v>
      </c>
      <c r="F20" s="57">
        <v>26.4</v>
      </c>
      <c r="G20" s="57">
        <v>29.2</v>
      </c>
      <c r="H20" s="63" t="s">
        <v>114</v>
      </c>
      <c r="N20" s="185"/>
    </row>
    <row r="21" spans="1:14" ht="25.5" customHeight="1">
      <c r="A21" s="32" t="s">
        <v>92</v>
      </c>
      <c r="B21" s="57">
        <v>4.3</v>
      </c>
      <c r="C21" s="56">
        <v>3.1</v>
      </c>
      <c r="D21" s="57">
        <v>71.3</v>
      </c>
      <c r="E21" s="57">
        <v>68.3</v>
      </c>
      <c r="F21" s="57">
        <v>24.4</v>
      </c>
      <c r="G21" s="57">
        <v>28.7</v>
      </c>
      <c r="H21" s="63" t="s">
        <v>94</v>
      </c>
      <c r="N21" s="185"/>
    </row>
    <row r="22" spans="1:14" ht="25.5" customHeight="1">
      <c r="A22" s="30" t="s">
        <v>97</v>
      </c>
      <c r="B22" s="65">
        <v>12.2</v>
      </c>
      <c r="C22" s="64">
        <v>9.4</v>
      </c>
      <c r="D22" s="65">
        <v>62.5</v>
      </c>
      <c r="E22" s="65">
        <v>62.4</v>
      </c>
      <c r="F22" s="65">
        <v>25.3</v>
      </c>
      <c r="G22" s="65">
        <v>28.2</v>
      </c>
      <c r="H22" s="49" t="s">
        <v>7</v>
      </c>
      <c r="N22" s="185"/>
    </row>
    <row r="23" spans="1:14" ht="13.5" customHeight="1">
      <c r="A23" s="13"/>
      <c r="B23" s="13"/>
      <c r="C23" s="66"/>
      <c r="D23" s="66"/>
      <c r="E23" s="39"/>
      <c r="F23" s="39"/>
      <c r="G23" s="39"/>
      <c r="H23" s="11"/>
      <c r="N23" s="185"/>
    </row>
    <row r="24" spans="1:14" ht="13.5" customHeight="1">
      <c r="A24" s="13"/>
      <c r="B24" s="13"/>
      <c r="C24" s="66"/>
      <c r="D24" s="66"/>
      <c r="E24" s="39"/>
      <c r="F24" s="39"/>
      <c r="G24" s="39"/>
      <c r="H24" s="11"/>
    </row>
    <row r="25" spans="1:14" ht="13.5" customHeight="1">
      <c r="A25" s="17"/>
      <c r="B25" s="17"/>
      <c r="C25" s="6"/>
      <c r="D25" s="6"/>
      <c r="E25" s="27"/>
      <c r="F25" s="27"/>
      <c r="G25" s="27"/>
      <c r="H25" s="19"/>
    </row>
    <row r="26" spans="1:14" ht="13.5" customHeight="1">
      <c r="A26" s="13"/>
      <c r="B26" s="13"/>
      <c r="C26" s="66"/>
      <c r="D26" s="66"/>
      <c r="E26" s="39"/>
      <c r="F26" s="39"/>
      <c r="G26" s="39"/>
      <c r="H26" s="11"/>
    </row>
    <row r="27" spans="1:14" ht="13.5" customHeight="1">
      <c r="A27" s="13"/>
      <c r="B27" s="13"/>
      <c r="C27" s="66"/>
      <c r="D27" s="66"/>
      <c r="E27" s="39"/>
      <c r="F27" s="39"/>
      <c r="G27" s="39"/>
      <c r="H27" s="11"/>
    </row>
    <row r="28" spans="1:14" ht="13.5" customHeight="1">
      <c r="A28" s="17"/>
      <c r="B28" s="17"/>
      <c r="C28" s="6"/>
      <c r="D28" s="6"/>
      <c r="E28" s="27"/>
      <c r="F28" s="27"/>
      <c r="G28" s="27"/>
      <c r="H28" s="19"/>
    </row>
    <row r="29" spans="1:14" ht="13.5" customHeight="1">
      <c r="A29" s="13"/>
      <c r="B29" s="13"/>
      <c r="C29" s="66"/>
      <c r="D29" s="66"/>
      <c r="E29" s="39"/>
      <c r="F29" s="39"/>
      <c r="G29" s="39"/>
      <c r="H29" s="11"/>
    </row>
    <row r="30" spans="1:14" ht="13.5" customHeight="1">
      <c r="A30" s="13"/>
      <c r="B30" s="13"/>
      <c r="C30" s="66"/>
      <c r="D30" s="66"/>
      <c r="E30" s="39"/>
      <c r="F30" s="39"/>
      <c r="G30" s="39"/>
      <c r="H30" s="11"/>
    </row>
    <row r="31" spans="1:14" ht="13.5" customHeight="1">
      <c r="A31" s="17"/>
      <c r="B31" s="17"/>
      <c r="C31" s="6"/>
      <c r="D31" s="6"/>
      <c r="E31" s="27"/>
      <c r="F31" s="27"/>
      <c r="G31" s="27"/>
      <c r="H31" s="19"/>
    </row>
    <row r="32" spans="1:14" ht="13.5" customHeight="1">
      <c r="A32" s="13"/>
      <c r="B32" s="13"/>
      <c r="C32" s="66"/>
      <c r="D32" s="66"/>
      <c r="E32" s="39"/>
      <c r="F32" s="39"/>
      <c r="G32" s="39"/>
      <c r="H32" s="11"/>
    </row>
    <row r="33" spans="1:8" ht="20.25" customHeight="1">
      <c r="A33" s="13"/>
      <c r="B33" s="13"/>
      <c r="C33" s="66"/>
      <c r="D33" s="66"/>
      <c r="E33" s="39"/>
      <c r="F33" s="39"/>
      <c r="G33" s="39"/>
      <c r="H33" s="11"/>
    </row>
    <row r="34" spans="1:8" ht="20.25" customHeight="1">
      <c r="A34" s="17"/>
      <c r="B34" s="17"/>
      <c r="C34" s="6"/>
      <c r="D34" s="6"/>
      <c r="E34" s="27"/>
      <c r="F34" s="27"/>
      <c r="G34" s="27"/>
      <c r="H34" s="19"/>
    </row>
    <row r="35" spans="1:8" ht="13.5" customHeight="1">
      <c r="A35" s="13"/>
      <c r="B35" s="13"/>
      <c r="C35" s="66"/>
      <c r="D35" s="66"/>
      <c r="E35" s="39"/>
      <c r="F35" s="39"/>
      <c r="G35" s="39"/>
      <c r="H35" s="11"/>
    </row>
    <row r="36" spans="1:8" ht="13.5" customHeight="1">
      <c r="A36" s="13"/>
      <c r="B36" s="13"/>
      <c r="C36" s="66"/>
      <c r="D36" s="66"/>
      <c r="E36" s="39"/>
      <c r="F36" s="39"/>
      <c r="G36" s="39"/>
      <c r="H36" s="11"/>
    </row>
    <row r="37" spans="1:8" ht="13.5" customHeight="1">
      <c r="A37" s="13"/>
      <c r="B37" s="13"/>
      <c r="C37" s="66"/>
      <c r="D37" s="66"/>
      <c r="E37" s="39"/>
      <c r="F37" s="39"/>
      <c r="G37" s="39"/>
      <c r="H37" s="11"/>
    </row>
    <row r="38" spans="1:8" ht="13.5" customHeight="1">
      <c r="A38" s="13"/>
      <c r="B38" s="13"/>
      <c r="C38" s="66"/>
      <c r="D38" s="66"/>
      <c r="E38" s="39"/>
      <c r="F38" s="39"/>
      <c r="G38" s="39"/>
      <c r="H38" s="11"/>
    </row>
    <row r="39" spans="1:8" ht="13.5" customHeight="1">
      <c r="A39" s="13"/>
      <c r="B39" s="13"/>
      <c r="C39" s="66"/>
      <c r="D39" s="66"/>
      <c r="E39" s="39"/>
      <c r="F39" s="39"/>
      <c r="G39" s="39"/>
      <c r="H39" s="11"/>
    </row>
    <row r="40" spans="1:8" ht="13.5" customHeight="1">
      <c r="A40" s="13"/>
      <c r="B40" s="13"/>
      <c r="C40" s="66"/>
      <c r="D40" s="66"/>
      <c r="E40" s="39"/>
      <c r="F40" s="39"/>
      <c r="G40" s="39"/>
      <c r="H40" s="11"/>
    </row>
    <row r="41" spans="1:8" ht="13.5" customHeight="1">
      <c r="A41" s="13"/>
      <c r="B41" s="13"/>
      <c r="C41" s="66"/>
      <c r="D41" s="66"/>
      <c r="E41" s="39"/>
      <c r="F41" s="39"/>
      <c r="G41" s="39"/>
      <c r="H41" s="11"/>
    </row>
    <row r="42" spans="1:8" ht="13.5" customHeight="1">
      <c r="A42" s="13"/>
      <c r="B42" s="13"/>
      <c r="C42" s="66"/>
      <c r="D42" s="66"/>
      <c r="E42" s="39"/>
      <c r="F42" s="39"/>
      <c r="G42" s="39"/>
      <c r="H42" s="11"/>
    </row>
    <row r="43" spans="1:8" ht="13.5" customHeight="1">
      <c r="A43" s="13"/>
      <c r="B43" s="13"/>
      <c r="C43" s="66"/>
      <c r="D43" s="66"/>
      <c r="E43" s="39"/>
      <c r="F43" s="39"/>
      <c r="G43" s="39"/>
      <c r="H43" s="11"/>
    </row>
    <row r="44" spans="1:8" ht="13.5" customHeight="1">
      <c r="A44" s="13"/>
      <c r="B44" s="13"/>
      <c r="C44" s="66"/>
      <c r="D44" s="66"/>
      <c r="E44" s="39"/>
      <c r="F44" s="39"/>
      <c r="G44" s="39"/>
      <c r="H44" s="11"/>
    </row>
    <row r="45" spans="1:8" ht="14.5">
      <c r="A45" s="13"/>
      <c r="B45" s="13"/>
      <c r="C45" s="66"/>
      <c r="D45" s="66"/>
      <c r="E45" s="39"/>
      <c r="F45" s="39"/>
      <c r="G45" s="39"/>
      <c r="H45" s="11"/>
    </row>
    <row r="46" spans="1:8" ht="14.5">
      <c r="A46" s="13"/>
      <c r="B46" s="13"/>
      <c r="C46" s="66"/>
      <c r="D46" s="66"/>
      <c r="E46" s="39"/>
      <c r="F46" s="39"/>
      <c r="G46" s="39"/>
      <c r="H46" s="11"/>
    </row>
    <row r="47" spans="1:8" ht="14.5">
      <c r="A47" s="13"/>
      <c r="B47" s="13"/>
      <c r="C47" s="66"/>
      <c r="D47" s="66"/>
      <c r="E47" s="39"/>
      <c r="F47" s="39"/>
      <c r="G47" s="39"/>
      <c r="H47" s="11"/>
    </row>
    <row r="48" spans="1:8" ht="14.5">
      <c r="A48" s="13"/>
      <c r="B48" s="13"/>
      <c r="C48" s="66"/>
      <c r="D48" s="66"/>
      <c r="E48" s="39"/>
      <c r="F48" s="39"/>
      <c r="G48" s="39"/>
      <c r="H48" s="11"/>
    </row>
    <row r="49" spans="1:8" ht="13.5" customHeight="1">
      <c r="A49" s="154" t="s">
        <v>101</v>
      </c>
      <c r="B49" s="154"/>
      <c r="C49" s="154"/>
      <c r="D49" s="3"/>
      <c r="E49" s="3"/>
      <c r="G49" s="3"/>
      <c r="H49" s="40" t="s">
        <v>102</v>
      </c>
    </row>
    <row r="50" spans="1:8" ht="13.5" customHeight="1">
      <c r="A50" s="154" t="s">
        <v>103</v>
      </c>
      <c r="B50" s="154"/>
      <c r="C50" s="154"/>
      <c r="D50" s="3"/>
      <c r="E50" s="3"/>
      <c r="G50" s="3"/>
      <c r="H50" s="40" t="s">
        <v>104</v>
      </c>
    </row>
    <row r="51" spans="1:8" ht="18" customHeight="1">
      <c r="A51" s="155" t="s">
        <v>447</v>
      </c>
      <c r="B51" s="155"/>
      <c r="C51" s="156"/>
      <c r="D51" s="144"/>
      <c r="E51" s="144"/>
      <c r="H51" s="134" t="s">
        <v>470</v>
      </c>
    </row>
    <row r="52" spans="1:8" ht="13.5" customHeight="1">
      <c r="A52" s="3"/>
      <c r="B52" s="3"/>
      <c r="C52" s="3"/>
      <c r="D52" s="3"/>
      <c r="E52" s="1"/>
      <c r="F52" s="1"/>
      <c r="G52" s="3"/>
      <c r="H52" s="1"/>
    </row>
    <row r="53" spans="1:8" ht="13.5" customHeight="1">
      <c r="A53" s="3"/>
      <c r="B53" s="3"/>
      <c r="C53" s="3"/>
      <c r="D53" s="3"/>
      <c r="E53" s="1"/>
      <c r="F53" s="1"/>
      <c r="G53" s="3"/>
      <c r="H53" s="1"/>
    </row>
    <row r="54" spans="1:8" ht="13.5" customHeight="1"/>
    <row r="55" spans="1:8" ht="12.75" customHeight="1"/>
    <row r="56" spans="1:8" ht="12.75" customHeight="1"/>
    <row r="57" spans="1:8" ht="13.5" customHeight="1">
      <c r="A57" s="3"/>
      <c r="B57" s="3"/>
      <c r="C57" s="3"/>
      <c r="D57" s="3"/>
      <c r="E57" s="3"/>
      <c r="F57" s="3"/>
      <c r="G57" s="3"/>
      <c r="H57" s="3"/>
    </row>
    <row r="58" spans="1:8" ht="13.5" customHeight="1">
      <c r="A58" s="3"/>
      <c r="B58" s="3"/>
      <c r="C58" s="3"/>
      <c r="D58" s="3"/>
      <c r="E58" s="3"/>
      <c r="F58" s="3"/>
      <c r="G58" s="3"/>
      <c r="H58" s="3"/>
    </row>
    <row r="59" spans="1:8" ht="13.5" customHeight="1">
      <c r="A59" s="3"/>
      <c r="B59" s="3"/>
      <c r="C59" s="3"/>
      <c r="D59" s="3"/>
      <c r="E59" s="3"/>
      <c r="F59" s="3"/>
      <c r="G59" s="3"/>
      <c r="H59" s="3"/>
    </row>
    <row r="60" spans="1:8" ht="13.5" customHeight="1">
      <c r="A60" s="3"/>
      <c r="B60" s="3"/>
      <c r="C60" s="3"/>
      <c r="D60" s="3"/>
      <c r="E60" s="3"/>
      <c r="F60" s="3"/>
      <c r="G60" s="3"/>
      <c r="H60" s="3"/>
    </row>
    <row r="61" spans="1:8" ht="17.25" customHeight="1">
      <c r="A61" s="3"/>
      <c r="B61" s="3"/>
      <c r="C61" s="3"/>
      <c r="D61" s="3"/>
      <c r="E61" s="3"/>
      <c r="F61" s="3"/>
      <c r="G61" s="3"/>
      <c r="H61" s="3"/>
    </row>
    <row r="62" spans="1:8" ht="12.75" customHeight="1">
      <c r="A62" s="3"/>
      <c r="B62" s="3"/>
      <c r="C62" s="3"/>
      <c r="D62" s="3"/>
      <c r="E62" s="3"/>
      <c r="F62" s="3"/>
      <c r="G62" s="3"/>
      <c r="H62" s="3"/>
    </row>
    <row r="63" spans="1:8" ht="12.75" customHeight="1">
      <c r="A63" s="3"/>
      <c r="B63" s="3"/>
      <c r="C63" s="3"/>
      <c r="D63" s="3"/>
      <c r="E63" s="3"/>
      <c r="F63" s="3"/>
      <c r="G63" s="3"/>
      <c r="H63" s="3"/>
    </row>
    <row r="64" spans="1:8" ht="12.75" customHeight="1">
      <c r="A64" s="3"/>
      <c r="B64" s="3"/>
      <c r="C64" s="3"/>
      <c r="D64" s="3"/>
      <c r="E64" s="3"/>
      <c r="F64" s="3"/>
      <c r="G64" s="3"/>
      <c r="H64" s="3"/>
    </row>
    <row r="65" spans="1:8" ht="12.75" customHeight="1">
      <c r="A65" s="3"/>
      <c r="B65" s="3"/>
      <c r="C65" s="3"/>
      <c r="D65" s="3"/>
      <c r="E65" s="3"/>
      <c r="F65" s="3"/>
      <c r="G65" s="3"/>
      <c r="H65" s="3"/>
    </row>
    <row r="66" spans="1:8" ht="12.75" customHeight="1">
      <c r="A66" s="3"/>
      <c r="B66" s="3"/>
      <c r="C66" s="3"/>
      <c r="D66" s="3"/>
      <c r="E66" s="3"/>
      <c r="F66" s="3"/>
      <c r="G66" s="3"/>
      <c r="H66" s="3"/>
    </row>
    <row r="67" spans="1:8" ht="12.75" customHeight="1">
      <c r="A67" s="3"/>
      <c r="B67" s="3"/>
      <c r="C67" s="3"/>
      <c r="D67" s="3"/>
      <c r="E67" s="3"/>
      <c r="F67" s="3"/>
      <c r="G67" s="3"/>
      <c r="H67" s="3"/>
    </row>
    <row r="68" spans="1:8" ht="12.75" customHeight="1">
      <c r="A68" s="3"/>
      <c r="B68" s="3"/>
      <c r="C68" s="3"/>
      <c r="D68" s="3"/>
      <c r="E68" s="3"/>
      <c r="F68" s="3"/>
      <c r="G68" s="3"/>
      <c r="H68" s="3"/>
    </row>
    <row r="69" spans="1:8" ht="12.75" customHeight="1">
      <c r="A69" s="3"/>
      <c r="B69" s="3"/>
      <c r="C69" s="3"/>
      <c r="D69" s="3"/>
      <c r="E69" s="3"/>
      <c r="F69" s="3"/>
      <c r="G69" s="3"/>
      <c r="H69" s="3"/>
    </row>
    <row r="70" spans="1:8" ht="12.75" customHeight="1">
      <c r="A70" s="3"/>
      <c r="B70" s="3"/>
      <c r="C70" s="3"/>
      <c r="D70" s="3"/>
      <c r="E70" s="3"/>
      <c r="F70" s="3"/>
      <c r="G70" s="3"/>
      <c r="H70" s="3"/>
    </row>
    <row r="71" spans="1:8" ht="12.75" customHeight="1">
      <c r="A71" s="3"/>
      <c r="B71" s="3"/>
      <c r="C71" s="3"/>
      <c r="D71" s="3"/>
      <c r="E71" s="3"/>
      <c r="F71" s="3"/>
      <c r="G71" s="3"/>
      <c r="H71" s="3"/>
    </row>
    <row r="72" spans="1:8" ht="12.75" customHeight="1">
      <c r="A72" s="3"/>
      <c r="B72" s="3"/>
      <c r="C72" s="3"/>
      <c r="D72" s="3"/>
      <c r="E72" s="3"/>
      <c r="F72" s="3"/>
      <c r="G72" s="3"/>
      <c r="H72" s="3"/>
    </row>
    <row r="73" spans="1:8" ht="12.75" customHeight="1">
      <c r="A73" s="3"/>
      <c r="B73" s="3"/>
      <c r="C73" s="3"/>
      <c r="D73" s="3"/>
      <c r="E73" s="3"/>
      <c r="F73" s="3"/>
      <c r="G73" s="3"/>
      <c r="H73" s="3"/>
    </row>
    <row r="74" spans="1:8" ht="12.75" customHeight="1">
      <c r="A74" s="3"/>
      <c r="B74" s="3"/>
      <c r="C74" s="3"/>
      <c r="D74" s="3"/>
      <c r="E74" s="3"/>
      <c r="F74" s="3"/>
      <c r="G74" s="3"/>
      <c r="H74" s="3"/>
    </row>
    <row r="75" spans="1:8" ht="12.75" customHeight="1">
      <c r="A75" s="3"/>
      <c r="B75" s="3"/>
      <c r="C75" s="3"/>
      <c r="D75" s="3"/>
      <c r="E75" s="3"/>
      <c r="F75" s="3"/>
      <c r="G75" s="3"/>
      <c r="H75" s="3"/>
    </row>
    <row r="76" spans="1:8" ht="12.75" customHeight="1">
      <c r="A76" s="3"/>
      <c r="B76" s="3"/>
      <c r="C76" s="3"/>
      <c r="D76" s="3"/>
      <c r="E76" s="3"/>
      <c r="F76" s="3"/>
      <c r="G76" s="3"/>
      <c r="H76" s="3"/>
    </row>
    <row r="77" spans="1:8" ht="12.75" customHeight="1">
      <c r="A77" s="3"/>
      <c r="B77" s="3"/>
      <c r="C77" s="3"/>
      <c r="D77" s="3"/>
      <c r="E77" s="3"/>
      <c r="F77" s="3"/>
      <c r="G77" s="3"/>
      <c r="H77" s="3"/>
    </row>
    <row r="78" spans="1:8" ht="12.75" customHeight="1">
      <c r="A78" s="3"/>
      <c r="B78" s="3"/>
      <c r="C78" s="3"/>
      <c r="D78" s="3"/>
      <c r="E78" s="3"/>
      <c r="F78" s="3"/>
      <c r="G78" s="3"/>
      <c r="H78" s="3"/>
    </row>
    <row r="79" spans="1:8" ht="12.75" customHeight="1">
      <c r="A79" s="3"/>
      <c r="B79" s="3"/>
      <c r="C79" s="3"/>
      <c r="D79" s="3"/>
      <c r="E79" s="3"/>
      <c r="F79" s="3"/>
      <c r="G79" s="3"/>
      <c r="H79" s="3"/>
    </row>
    <row r="80" spans="1:8" ht="12.75" customHeight="1">
      <c r="A80" s="3"/>
      <c r="B80" s="3"/>
      <c r="C80" s="3"/>
      <c r="D80" s="3"/>
      <c r="E80" s="3"/>
      <c r="F80" s="3"/>
      <c r="G80" s="3"/>
      <c r="H80" s="3"/>
    </row>
    <row r="81" spans="1:8" ht="12.75" customHeight="1">
      <c r="A81" s="3"/>
      <c r="B81" s="3"/>
      <c r="C81" s="3"/>
      <c r="D81" s="3"/>
      <c r="E81" s="3"/>
      <c r="F81" s="3"/>
      <c r="G81" s="3"/>
      <c r="H81" s="3"/>
    </row>
    <row r="82" spans="1:8" ht="12.75" customHeight="1">
      <c r="A82" s="3"/>
      <c r="B82" s="3"/>
      <c r="C82" s="3"/>
      <c r="D82" s="3"/>
      <c r="E82" s="3"/>
      <c r="F82" s="3"/>
      <c r="G82" s="3"/>
      <c r="H82" s="3"/>
    </row>
    <row r="83" spans="1:8" ht="12.75" customHeight="1">
      <c r="A83" s="3"/>
      <c r="B83" s="3"/>
      <c r="C83" s="3"/>
      <c r="D83" s="3"/>
      <c r="E83" s="3"/>
      <c r="F83" s="3"/>
      <c r="G83" s="3"/>
      <c r="H83" s="3"/>
    </row>
    <row r="84" spans="1:8" ht="12.75" customHeight="1">
      <c r="A84" s="3"/>
      <c r="B84" s="3"/>
      <c r="C84" s="3"/>
      <c r="D84" s="3"/>
      <c r="E84" s="3"/>
      <c r="F84" s="3"/>
      <c r="G84" s="3"/>
      <c r="H84" s="3"/>
    </row>
    <row r="85" spans="1:8" ht="12.75" customHeight="1">
      <c r="A85" s="3"/>
      <c r="B85" s="3"/>
      <c r="C85" s="3"/>
      <c r="D85" s="3"/>
      <c r="E85" s="3"/>
      <c r="F85" s="3"/>
      <c r="G85" s="3"/>
      <c r="H85" s="3"/>
    </row>
    <row r="86" spans="1:8" ht="12.75" customHeight="1">
      <c r="A86" s="3"/>
      <c r="B86" s="3"/>
      <c r="C86" s="3"/>
      <c r="D86" s="3"/>
      <c r="E86" s="3"/>
      <c r="F86" s="3"/>
      <c r="G86" s="3"/>
      <c r="H86" s="3"/>
    </row>
    <row r="87" spans="1:8" ht="12.75" customHeight="1">
      <c r="A87" s="3"/>
      <c r="B87" s="3"/>
      <c r="C87" s="3"/>
      <c r="D87" s="3"/>
      <c r="E87" s="3"/>
      <c r="F87" s="3"/>
      <c r="G87" s="3"/>
      <c r="H87" s="3"/>
    </row>
    <row r="88" spans="1:8" ht="12.75" customHeight="1">
      <c r="A88" s="3"/>
      <c r="B88" s="3"/>
      <c r="C88" s="3"/>
      <c r="D88" s="3"/>
      <c r="E88" s="3"/>
      <c r="F88" s="3"/>
      <c r="G88" s="3"/>
      <c r="H88" s="3"/>
    </row>
    <row r="89" spans="1:8" ht="12.75" customHeight="1">
      <c r="A89" s="3"/>
      <c r="B89" s="3"/>
      <c r="C89" s="3"/>
      <c r="D89" s="3"/>
      <c r="E89" s="3"/>
      <c r="F89" s="3"/>
      <c r="G89" s="3"/>
      <c r="H89" s="3"/>
    </row>
    <row r="90" spans="1:8" ht="12.75" customHeight="1">
      <c r="A90" s="3"/>
      <c r="B90" s="3"/>
      <c r="C90" s="3"/>
      <c r="D90" s="3"/>
      <c r="E90" s="3"/>
      <c r="F90" s="3"/>
      <c r="G90" s="3"/>
      <c r="H90" s="3"/>
    </row>
    <row r="91" spans="1:8" ht="12.75" customHeight="1">
      <c r="A91" s="3"/>
      <c r="B91" s="3"/>
      <c r="C91" s="3"/>
      <c r="D91" s="3"/>
      <c r="E91" s="3"/>
      <c r="F91" s="3"/>
      <c r="G91" s="3"/>
      <c r="H91" s="3"/>
    </row>
    <row r="92" spans="1:8" ht="12.75" customHeight="1">
      <c r="A92" s="3"/>
      <c r="B92" s="3"/>
      <c r="C92" s="3"/>
      <c r="D92" s="3"/>
      <c r="E92" s="3"/>
      <c r="F92" s="3"/>
      <c r="G92" s="3"/>
      <c r="H92" s="3"/>
    </row>
    <row r="93" spans="1:8" ht="12.75" customHeight="1">
      <c r="A93" s="3"/>
      <c r="B93" s="3"/>
      <c r="C93" s="3"/>
      <c r="D93" s="3"/>
      <c r="E93" s="3"/>
      <c r="F93" s="3"/>
      <c r="G93" s="3"/>
      <c r="H93" s="3"/>
    </row>
    <row r="94" spans="1:8" ht="12.75" customHeight="1">
      <c r="A94" s="3"/>
      <c r="B94" s="3"/>
      <c r="C94" s="3"/>
      <c r="D94" s="3"/>
      <c r="E94" s="3"/>
      <c r="F94" s="3"/>
      <c r="G94" s="3"/>
      <c r="H94" s="3"/>
    </row>
    <row r="95" spans="1:8" ht="12.75" customHeight="1">
      <c r="A95" s="3"/>
      <c r="B95" s="3"/>
      <c r="C95" s="3"/>
      <c r="D95" s="3"/>
      <c r="E95" s="3"/>
      <c r="F95" s="3"/>
      <c r="G95" s="3"/>
      <c r="H95" s="3"/>
    </row>
    <row r="96" spans="1:8" ht="12.75" customHeight="1">
      <c r="A96" s="3"/>
      <c r="B96" s="3"/>
      <c r="C96" s="3"/>
      <c r="D96" s="3"/>
      <c r="E96" s="3"/>
      <c r="F96" s="3"/>
      <c r="G96" s="3"/>
      <c r="H96" s="3"/>
    </row>
    <row r="97" spans="1:8" ht="12.75" customHeight="1">
      <c r="A97" s="3"/>
      <c r="B97" s="3"/>
      <c r="C97" s="3"/>
      <c r="D97" s="3"/>
      <c r="E97" s="3"/>
      <c r="F97" s="3"/>
      <c r="G97" s="3"/>
      <c r="H97" s="3"/>
    </row>
    <row r="98" spans="1:8" ht="12.75" customHeight="1">
      <c r="A98" s="3"/>
      <c r="B98" s="3"/>
      <c r="C98" s="3"/>
      <c r="D98" s="3"/>
      <c r="E98" s="3"/>
      <c r="F98" s="3"/>
      <c r="G98" s="3"/>
      <c r="H98" s="3"/>
    </row>
    <row r="99" spans="1:8" ht="12.75" customHeight="1">
      <c r="A99" s="3"/>
      <c r="B99" s="3"/>
      <c r="C99" s="3"/>
      <c r="D99" s="3"/>
      <c r="E99" s="3"/>
      <c r="F99" s="3"/>
      <c r="G99" s="3"/>
      <c r="H99" s="3"/>
    </row>
    <row r="100" spans="1:8" ht="12.75" customHeight="1">
      <c r="A100" s="3"/>
      <c r="B100" s="3"/>
      <c r="C100" s="3"/>
      <c r="D100" s="3"/>
      <c r="E100" s="3"/>
      <c r="F100" s="3"/>
      <c r="G100" s="3"/>
      <c r="H100" s="3"/>
    </row>
    <row r="101" spans="1:8" ht="12.75" customHeight="1">
      <c r="A101" s="3"/>
      <c r="B101" s="3"/>
      <c r="C101" s="3"/>
      <c r="D101" s="3"/>
      <c r="E101" s="3"/>
      <c r="F101" s="3"/>
      <c r="G101" s="3"/>
      <c r="H101" s="3"/>
    </row>
    <row r="102" spans="1:8" ht="12.75" customHeight="1">
      <c r="A102" s="3"/>
      <c r="B102" s="3"/>
      <c r="C102" s="3"/>
      <c r="D102" s="3"/>
      <c r="E102" s="3"/>
      <c r="F102" s="3"/>
      <c r="G102" s="3"/>
      <c r="H102" s="3"/>
    </row>
    <row r="103" spans="1:8" ht="12.75" customHeight="1">
      <c r="A103" s="3"/>
      <c r="B103" s="3"/>
      <c r="C103" s="3"/>
      <c r="D103" s="3"/>
      <c r="E103" s="3"/>
      <c r="F103" s="3"/>
      <c r="G103" s="3"/>
      <c r="H103" s="3"/>
    </row>
    <row r="104" spans="1:8" ht="12.75" customHeight="1">
      <c r="A104" s="3"/>
      <c r="B104" s="3"/>
      <c r="C104" s="3"/>
      <c r="D104" s="3"/>
      <c r="E104" s="3"/>
      <c r="F104" s="3"/>
      <c r="G104" s="3"/>
      <c r="H104" s="3"/>
    </row>
    <row r="105" spans="1:8" ht="12.75" customHeight="1">
      <c r="A105" s="3"/>
      <c r="B105" s="3"/>
      <c r="C105" s="3"/>
      <c r="D105" s="3"/>
      <c r="E105" s="3"/>
      <c r="F105" s="3"/>
      <c r="G105" s="3"/>
      <c r="H105" s="3"/>
    </row>
    <row r="106" spans="1:8" ht="12.75" customHeight="1">
      <c r="A106" s="3"/>
      <c r="B106" s="3"/>
      <c r="C106" s="3"/>
      <c r="D106" s="3"/>
      <c r="E106" s="3"/>
      <c r="F106" s="3"/>
      <c r="G106" s="3"/>
      <c r="H106" s="3"/>
    </row>
    <row r="107" spans="1:8" ht="12.75" customHeight="1">
      <c r="A107" s="3"/>
      <c r="B107" s="3"/>
      <c r="C107" s="3"/>
      <c r="D107" s="3"/>
      <c r="E107" s="3"/>
      <c r="F107" s="3"/>
      <c r="G107" s="3"/>
      <c r="H107" s="3"/>
    </row>
    <row r="108" spans="1:8" ht="12.75" customHeight="1">
      <c r="A108" s="3"/>
      <c r="B108" s="3"/>
      <c r="C108" s="3"/>
      <c r="D108" s="3"/>
      <c r="E108" s="3"/>
      <c r="F108" s="3"/>
      <c r="G108" s="3"/>
      <c r="H108" s="3"/>
    </row>
    <row r="109" spans="1:8" ht="12.75" customHeight="1">
      <c r="A109" s="3"/>
      <c r="B109" s="3"/>
      <c r="C109" s="3"/>
      <c r="D109" s="3"/>
      <c r="E109" s="3"/>
      <c r="F109" s="3"/>
      <c r="G109" s="3"/>
      <c r="H109" s="3"/>
    </row>
    <row r="110" spans="1:8" ht="12.75" customHeight="1">
      <c r="A110" s="3"/>
      <c r="B110" s="3"/>
      <c r="C110" s="3"/>
      <c r="D110" s="3"/>
      <c r="E110" s="3"/>
      <c r="F110" s="3"/>
      <c r="G110" s="3"/>
      <c r="H110" s="3"/>
    </row>
    <row r="111" spans="1:8" ht="12.75" customHeight="1">
      <c r="A111" s="3"/>
      <c r="B111" s="3"/>
      <c r="C111" s="3"/>
      <c r="D111" s="3"/>
      <c r="E111" s="3"/>
      <c r="F111" s="3"/>
      <c r="G111" s="3"/>
      <c r="H111" s="3"/>
    </row>
    <row r="112" spans="1:8" ht="12.75" customHeight="1">
      <c r="A112" s="3"/>
      <c r="B112" s="3"/>
      <c r="C112" s="3"/>
      <c r="D112" s="3"/>
      <c r="E112" s="3"/>
      <c r="F112" s="3"/>
      <c r="G112" s="3"/>
      <c r="H112" s="3"/>
    </row>
    <row r="113" spans="1:8" ht="12.75" customHeight="1">
      <c r="A113" s="3"/>
      <c r="B113" s="3"/>
      <c r="C113" s="3"/>
      <c r="D113" s="3"/>
      <c r="E113" s="3"/>
      <c r="F113" s="3"/>
      <c r="G113" s="3"/>
      <c r="H113" s="3"/>
    </row>
    <row r="114" spans="1:8" ht="12.75" customHeight="1">
      <c r="A114" s="3"/>
      <c r="B114" s="3"/>
      <c r="C114" s="3"/>
      <c r="D114" s="3"/>
      <c r="E114" s="3"/>
      <c r="F114" s="3"/>
      <c r="G114" s="3"/>
      <c r="H114" s="3"/>
    </row>
    <row r="115" spans="1:8" ht="12.75" customHeight="1">
      <c r="A115" s="3"/>
      <c r="B115" s="3"/>
      <c r="C115" s="3"/>
      <c r="D115" s="3"/>
      <c r="E115" s="3"/>
      <c r="F115" s="3"/>
      <c r="G115" s="3"/>
      <c r="H115" s="3"/>
    </row>
    <row r="116" spans="1:8" ht="12.75" customHeight="1">
      <c r="A116" s="3"/>
      <c r="B116" s="3"/>
      <c r="C116" s="3"/>
      <c r="D116" s="3"/>
      <c r="E116" s="3"/>
      <c r="F116" s="3"/>
      <c r="G116" s="3"/>
      <c r="H116" s="3"/>
    </row>
    <row r="117" spans="1:8" ht="12.75" customHeight="1">
      <c r="A117" s="3"/>
      <c r="B117" s="3"/>
      <c r="C117" s="3"/>
      <c r="D117" s="3"/>
      <c r="E117" s="3"/>
      <c r="F117" s="3"/>
      <c r="G117" s="3"/>
      <c r="H117" s="3"/>
    </row>
    <row r="118" spans="1:8" ht="12.75" customHeight="1">
      <c r="A118" s="3"/>
      <c r="B118" s="3"/>
      <c r="C118" s="3"/>
      <c r="D118" s="3"/>
      <c r="E118" s="3"/>
      <c r="F118" s="3"/>
      <c r="G118" s="3"/>
      <c r="H118" s="3"/>
    </row>
    <row r="119" spans="1:8" ht="12.75" customHeight="1">
      <c r="A119" s="3"/>
      <c r="B119" s="3"/>
      <c r="C119" s="3"/>
      <c r="D119" s="3"/>
      <c r="E119" s="3"/>
      <c r="F119" s="3"/>
      <c r="G119" s="3"/>
      <c r="H119" s="3"/>
    </row>
    <row r="120" spans="1:8" ht="12.75" customHeight="1">
      <c r="A120" s="3"/>
      <c r="B120" s="3"/>
      <c r="C120" s="3"/>
      <c r="D120" s="3"/>
      <c r="E120" s="3"/>
      <c r="F120" s="3"/>
      <c r="G120" s="3"/>
      <c r="H120" s="3"/>
    </row>
    <row r="121" spans="1:8" ht="12.75" customHeight="1">
      <c r="A121" s="3"/>
      <c r="B121" s="3"/>
      <c r="C121" s="3"/>
      <c r="D121" s="3"/>
      <c r="E121" s="3"/>
      <c r="F121" s="3"/>
      <c r="G121" s="3"/>
      <c r="H121" s="3"/>
    </row>
    <row r="122" spans="1:8" ht="12.75" customHeight="1">
      <c r="A122" s="3"/>
      <c r="B122" s="3"/>
      <c r="C122" s="3"/>
      <c r="D122" s="3"/>
      <c r="E122" s="3"/>
      <c r="F122" s="3"/>
      <c r="G122" s="3"/>
      <c r="H122" s="3"/>
    </row>
    <row r="123" spans="1:8" ht="12.75" customHeight="1">
      <c r="A123" s="3"/>
      <c r="B123" s="3"/>
      <c r="C123" s="3"/>
      <c r="D123" s="3"/>
      <c r="E123" s="3"/>
      <c r="F123" s="3"/>
      <c r="G123" s="3"/>
      <c r="H123" s="3"/>
    </row>
    <row r="124" spans="1:8" ht="12.75" customHeight="1">
      <c r="A124" s="3"/>
      <c r="B124" s="3"/>
      <c r="C124" s="3"/>
      <c r="D124" s="3"/>
      <c r="E124" s="3"/>
      <c r="F124" s="3"/>
      <c r="G124" s="3"/>
      <c r="H124" s="3"/>
    </row>
    <row r="125" spans="1:8" ht="12.75" customHeight="1">
      <c r="A125" s="3"/>
      <c r="B125" s="3"/>
      <c r="C125" s="3"/>
      <c r="D125" s="3"/>
      <c r="E125" s="3"/>
      <c r="F125" s="3"/>
      <c r="G125" s="3"/>
      <c r="H125" s="3"/>
    </row>
    <row r="126" spans="1:8" ht="12.75" customHeight="1">
      <c r="A126" s="3"/>
      <c r="B126" s="3"/>
      <c r="C126" s="3"/>
      <c r="D126" s="3"/>
      <c r="E126" s="3"/>
      <c r="F126" s="3"/>
      <c r="G126" s="3"/>
      <c r="H126" s="3"/>
    </row>
    <row r="127" spans="1:8" ht="12.75" customHeight="1">
      <c r="A127" s="3"/>
      <c r="B127" s="3"/>
      <c r="C127" s="3"/>
      <c r="D127" s="3"/>
      <c r="E127" s="3"/>
      <c r="F127" s="3"/>
      <c r="G127" s="3"/>
      <c r="H127" s="3"/>
    </row>
    <row r="128" spans="1:8" ht="12.75" customHeight="1">
      <c r="A128" s="3"/>
      <c r="B128" s="3"/>
      <c r="C128" s="3"/>
      <c r="D128" s="3"/>
      <c r="E128" s="3"/>
      <c r="F128" s="3"/>
      <c r="G128" s="3"/>
      <c r="H128" s="3"/>
    </row>
    <row r="129" spans="1:8" ht="12.75" customHeight="1">
      <c r="A129" s="3"/>
      <c r="B129" s="3"/>
      <c r="C129" s="3"/>
      <c r="D129" s="3"/>
      <c r="E129" s="3"/>
      <c r="F129" s="3"/>
      <c r="G129" s="3"/>
      <c r="H129" s="3"/>
    </row>
    <row r="130" spans="1:8" ht="12.75" customHeight="1">
      <c r="A130" s="3"/>
      <c r="B130" s="3"/>
      <c r="C130" s="3"/>
      <c r="D130" s="3"/>
      <c r="E130" s="3"/>
      <c r="F130" s="3"/>
      <c r="G130" s="3"/>
      <c r="H130" s="3"/>
    </row>
    <row r="131" spans="1:8" ht="12.75" customHeight="1">
      <c r="A131" s="3"/>
      <c r="B131" s="3"/>
      <c r="C131" s="3"/>
      <c r="D131" s="3"/>
      <c r="E131" s="3"/>
      <c r="F131" s="3"/>
      <c r="G131" s="3"/>
      <c r="H131" s="3"/>
    </row>
    <row r="132" spans="1:8" ht="12.75" customHeight="1">
      <c r="A132" s="3"/>
      <c r="B132" s="3"/>
      <c r="C132" s="3"/>
      <c r="D132" s="3"/>
      <c r="E132" s="3"/>
      <c r="F132" s="3"/>
      <c r="G132" s="3"/>
      <c r="H132" s="3"/>
    </row>
    <row r="133" spans="1:8" ht="12.75" customHeight="1">
      <c r="A133" s="3"/>
      <c r="B133" s="3"/>
      <c r="C133" s="3"/>
      <c r="D133" s="3"/>
      <c r="E133" s="3"/>
      <c r="F133" s="3"/>
      <c r="G133" s="3"/>
      <c r="H133" s="3"/>
    </row>
    <row r="134" spans="1:8" ht="12.75" customHeight="1">
      <c r="A134" s="3"/>
      <c r="B134" s="3"/>
      <c r="C134" s="3"/>
      <c r="D134" s="3"/>
      <c r="E134" s="3"/>
      <c r="F134" s="3"/>
      <c r="G134" s="3"/>
      <c r="H134" s="3"/>
    </row>
    <row r="135" spans="1:8" ht="12.75" customHeight="1">
      <c r="A135" s="3"/>
      <c r="B135" s="3"/>
      <c r="C135" s="3"/>
      <c r="D135" s="3"/>
      <c r="E135" s="3"/>
      <c r="F135" s="3"/>
      <c r="G135" s="3"/>
      <c r="H135" s="3"/>
    </row>
    <row r="136" spans="1:8" ht="12.75" customHeight="1">
      <c r="A136" s="3"/>
      <c r="B136" s="3"/>
      <c r="C136" s="3"/>
      <c r="D136" s="3"/>
      <c r="E136" s="3"/>
      <c r="F136" s="3"/>
      <c r="G136" s="3"/>
      <c r="H136" s="3"/>
    </row>
    <row r="137" spans="1:8" ht="12.75" customHeight="1">
      <c r="A137" s="3"/>
      <c r="B137" s="3"/>
      <c r="C137" s="3"/>
      <c r="D137" s="3"/>
      <c r="E137" s="3"/>
      <c r="F137" s="3"/>
      <c r="G137" s="3"/>
      <c r="H137" s="3"/>
    </row>
    <row r="138" spans="1:8" ht="12.75" customHeight="1">
      <c r="A138" s="3"/>
      <c r="B138" s="3"/>
      <c r="C138" s="3"/>
      <c r="D138" s="3"/>
      <c r="E138" s="3"/>
      <c r="F138" s="3"/>
      <c r="G138" s="3"/>
      <c r="H138" s="3"/>
    </row>
    <row r="139" spans="1:8" ht="12.75" customHeight="1">
      <c r="A139" s="3"/>
      <c r="B139" s="3"/>
      <c r="C139" s="3"/>
      <c r="D139" s="3"/>
      <c r="E139" s="3"/>
      <c r="F139" s="3"/>
      <c r="G139" s="3"/>
      <c r="H139" s="3"/>
    </row>
    <row r="140" spans="1:8" ht="12.75" customHeight="1">
      <c r="A140" s="3"/>
      <c r="B140" s="3"/>
      <c r="C140" s="3"/>
      <c r="D140" s="3"/>
      <c r="E140" s="3"/>
      <c r="F140" s="3"/>
      <c r="G140" s="3"/>
      <c r="H140" s="3"/>
    </row>
    <row r="141" spans="1:8" ht="12.75" customHeight="1">
      <c r="A141" s="3"/>
      <c r="B141" s="3"/>
      <c r="C141" s="3"/>
      <c r="D141" s="3"/>
      <c r="E141" s="3"/>
      <c r="F141" s="3"/>
      <c r="G141" s="3"/>
      <c r="H141" s="3"/>
    </row>
    <row r="142" spans="1:8" ht="12.75" customHeight="1">
      <c r="A142" s="3"/>
      <c r="B142" s="3"/>
      <c r="C142" s="3"/>
      <c r="D142" s="3"/>
      <c r="E142" s="3"/>
      <c r="F142" s="3"/>
      <c r="G142" s="3"/>
      <c r="H142" s="3"/>
    </row>
    <row r="143" spans="1:8" ht="12.75" customHeight="1">
      <c r="A143" s="3"/>
      <c r="B143" s="3"/>
      <c r="C143" s="3"/>
      <c r="D143" s="3"/>
      <c r="E143" s="3"/>
      <c r="F143" s="3"/>
      <c r="G143" s="3"/>
      <c r="H143" s="3"/>
    </row>
    <row r="144" spans="1:8" ht="12.75" customHeight="1">
      <c r="A144" s="3"/>
      <c r="B144" s="3"/>
      <c r="C144" s="3"/>
      <c r="D144" s="3"/>
      <c r="E144" s="3"/>
      <c r="F144" s="3"/>
      <c r="G144" s="3"/>
      <c r="H144" s="3"/>
    </row>
    <row r="145" spans="1:8" ht="12.75" customHeight="1">
      <c r="A145" s="3"/>
      <c r="B145" s="3"/>
      <c r="C145" s="3"/>
      <c r="D145" s="3"/>
      <c r="E145" s="3"/>
      <c r="F145" s="3"/>
      <c r="G145" s="3"/>
      <c r="H145" s="3"/>
    </row>
    <row r="146" spans="1:8" ht="12.75" customHeight="1">
      <c r="A146" s="3"/>
      <c r="B146" s="3"/>
      <c r="C146" s="3"/>
      <c r="D146" s="3"/>
      <c r="E146" s="3"/>
      <c r="F146" s="3"/>
      <c r="G146" s="3"/>
      <c r="H146" s="3"/>
    </row>
    <row r="147" spans="1:8" ht="12.75" customHeight="1">
      <c r="A147" s="3"/>
      <c r="B147" s="3"/>
      <c r="C147" s="3"/>
      <c r="D147" s="3"/>
      <c r="E147" s="3"/>
      <c r="F147" s="3"/>
      <c r="G147" s="3"/>
      <c r="H147" s="3"/>
    </row>
    <row r="148" spans="1:8" ht="12.75" customHeight="1">
      <c r="A148" s="3"/>
      <c r="B148" s="3"/>
      <c r="C148" s="3"/>
      <c r="D148" s="3"/>
      <c r="E148" s="3"/>
      <c r="F148" s="3"/>
      <c r="G148" s="3"/>
      <c r="H148" s="3"/>
    </row>
    <row r="149" spans="1:8" ht="12.75" customHeight="1">
      <c r="A149" s="3"/>
      <c r="B149" s="3"/>
      <c r="C149" s="3"/>
      <c r="D149" s="3"/>
      <c r="E149" s="3"/>
      <c r="F149" s="3"/>
      <c r="G149" s="3"/>
      <c r="H149" s="3"/>
    </row>
    <row r="150" spans="1:8" ht="12.75" customHeight="1">
      <c r="A150" s="3"/>
      <c r="B150" s="3"/>
      <c r="C150" s="3"/>
      <c r="D150" s="3"/>
      <c r="E150" s="3"/>
      <c r="F150" s="3"/>
      <c r="G150" s="3"/>
      <c r="H150" s="3"/>
    </row>
    <row r="151" spans="1:8" ht="12.75" customHeight="1">
      <c r="A151" s="3"/>
      <c r="B151" s="3"/>
      <c r="C151" s="3"/>
      <c r="D151" s="3"/>
      <c r="E151" s="3"/>
      <c r="F151" s="3"/>
      <c r="G151" s="3"/>
      <c r="H151" s="3"/>
    </row>
    <row r="152" spans="1:8" ht="12.75" customHeight="1">
      <c r="A152" s="3"/>
      <c r="B152" s="3"/>
      <c r="C152" s="3"/>
      <c r="D152" s="3"/>
      <c r="E152" s="3"/>
      <c r="F152" s="3"/>
      <c r="G152" s="3"/>
      <c r="H152" s="3"/>
    </row>
    <row r="153" spans="1:8" ht="12.75" customHeight="1">
      <c r="A153" s="3"/>
      <c r="B153" s="3"/>
      <c r="C153" s="3"/>
      <c r="D153" s="3"/>
      <c r="E153" s="3"/>
      <c r="F153" s="3"/>
      <c r="G153" s="3"/>
      <c r="H153" s="3"/>
    </row>
    <row r="154" spans="1:8" ht="12.75" customHeight="1">
      <c r="A154" s="3"/>
      <c r="B154" s="3"/>
      <c r="C154" s="3"/>
      <c r="D154" s="3"/>
      <c r="E154" s="3"/>
      <c r="F154" s="3"/>
      <c r="G154" s="3"/>
      <c r="H154" s="3"/>
    </row>
    <row r="155" spans="1:8" ht="12.75" customHeight="1">
      <c r="A155" s="3"/>
      <c r="B155" s="3"/>
      <c r="C155" s="3"/>
      <c r="D155" s="3"/>
      <c r="E155" s="3"/>
      <c r="F155" s="3"/>
      <c r="G155" s="3"/>
      <c r="H155" s="3"/>
    </row>
    <row r="156" spans="1:8" ht="12.75" customHeight="1">
      <c r="A156" s="3"/>
      <c r="B156" s="3"/>
      <c r="C156" s="3"/>
      <c r="D156" s="3"/>
      <c r="E156" s="3"/>
      <c r="F156" s="3"/>
      <c r="G156" s="3"/>
      <c r="H156" s="3"/>
    </row>
    <row r="157" spans="1:8" ht="12.75" customHeight="1">
      <c r="A157" s="3"/>
      <c r="B157" s="3"/>
      <c r="C157" s="3"/>
      <c r="D157" s="3"/>
      <c r="E157" s="3"/>
      <c r="F157" s="3"/>
      <c r="G157" s="3"/>
      <c r="H157" s="3"/>
    </row>
    <row r="158" spans="1:8" ht="12.75" customHeight="1">
      <c r="A158" s="3"/>
      <c r="B158" s="3"/>
      <c r="C158" s="3"/>
      <c r="D158" s="3"/>
      <c r="E158" s="3"/>
      <c r="F158" s="3"/>
      <c r="G158" s="3"/>
      <c r="H158" s="3"/>
    </row>
    <row r="159" spans="1:8" ht="12.75" customHeight="1">
      <c r="A159" s="3"/>
      <c r="B159" s="3"/>
      <c r="C159" s="3"/>
      <c r="D159" s="3"/>
      <c r="E159" s="3"/>
      <c r="F159" s="3"/>
      <c r="G159" s="3"/>
      <c r="H159" s="3"/>
    </row>
    <row r="160" spans="1:8" ht="12.75" customHeight="1">
      <c r="A160" s="3"/>
      <c r="B160" s="3"/>
      <c r="C160" s="3"/>
      <c r="D160" s="3"/>
      <c r="E160" s="3"/>
      <c r="F160" s="3"/>
      <c r="G160" s="3"/>
      <c r="H160" s="3"/>
    </row>
    <row r="161" spans="1:8" ht="12.75" customHeight="1">
      <c r="A161" s="3"/>
      <c r="B161" s="3"/>
      <c r="C161" s="3"/>
      <c r="D161" s="3"/>
      <c r="E161" s="3"/>
      <c r="F161" s="3"/>
      <c r="G161" s="3"/>
      <c r="H161" s="3"/>
    </row>
    <row r="162" spans="1:8" ht="12.75" customHeight="1">
      <c r="A162" s="3"/>
      <c r="B162" s="3"/>
      <c r="C162" s="3"/>
      <c r="D162" s="3"/>
      <c r="E162" s="3"/>
      <c r="F162" s="3"/>
      <c r="G162" s="3"/>
      <c r="H162" s="3"/>
    </row>
    <row r="163" spans="1:8" ht="12.75" customHeight="1">
      <c r="A163" s="3"/>
      <c r="B163" s="3"/>
      <c r="C163" s="3"/>
      <c r="D163" s="3"/>
      <c r="E163" s="3"/>
      <c r="F163" s="3"/>
      <c r="G163" s="3"/>
      <c r="H163" s="3"/>
    </row>
    <row r="164" spans="1:8" ht="12.75" customHeight="1">
      <c r="A164" s="3"/>
      <c r="B164" s="3"/>
      <c r="C164" s="3"/>
      <c r="D164" s="3"/>
      <c r="E164" s="3"/>
      <c r="F164" s="3"/>
      <c r="G164" s="3"/>
      <c r="H164" s="3"/>
    </row>
    <row r="165" spans="1:8" ht="12.75" customHeight="1">
      <c r="A165" s="3"/>
      <c r="B165" s="3"/>
      <c r="C165" s="3"/>
      <c r="D165" s="3"/>
      <c r="E165" s="3"/>
      <c r="F165" s="3"/>
      <c r="G165" s="3"/>
      <c r="H165" s="3"/>
    </row>
    <row r="166" spans="1:8" ht="12.75" customHeight="1">
      <c r="A166" s="3"/>
      <c r="B166" s="3"/>
      <c r="C166" s="3"/>
      <c r="D166" s="3"/>
      <c r="E166" s="3"/>
      <c r="F166" s="3"/>
      <c r="G166" s="3"/>
      <c r="H166" s="3"/>
    </row>
    <row r="167" spans="1:8" ht="12.75" customHeight="1">
      <c r="A167" s="3"/>
      <c r="B167" s="3"/>
      <c r="C167" s="3"/>
      <c r="D167" s="3"/>
      <c r="E167" s="3"/>
      <c r="F167" s="3"/>
      <c r="G167" s="3"/>
      <c r="H167" s="3"/>
    </row>
    <row r="168" spans="1:8" ht="12.75" customHeight="1">
      <c r="A168" s="3"/>
      <c r="B168" s="3"/>
      <c r="C168" s="3"/>
      <c r="D168" s="3"/>
      <c r="E168" s="3"/>
      <c r="F168" s="3"/>
      <c r="G168" s="3"/>
      <c r="H168" s="3"/>
    </row>
    <row r="169" spans="1:8" ht="12.75" customHeight="1">
      <c r="A169" s="3"/>
      <c r="B169" s="3"/>
      <c r="C169" s="3"/>
      <c r="D169" s="3"/>
      <c r="E169" s="3"/>
      <c r="F169" s="3"/>
      <c r="G169" s="3"/>
      <c r="H169" s="3"/>
    </row>
    <row r="170" spans="1:8" ht="12.75" customHeight="1">
      <c r="A170" s="3"/>
      <c r="B170" s="3"/>
      <c r="C170" s="3"/>
      <c r="D170" s="3"/>
      <c r="E170" s="3"/>
      <c r="F170" s="3"/>
      <c r="G170" s="3"/>
      <c r="H170" s="3"/>
    </row>
    <row r="171" spans="1:8" ht="12.75" customHeight="1">
      <c r="A171" s="3"/>
      <c r="B171" s="3"/>
      <c r="C171" s="3"/>
      <c r="D171" s="3"/>
      <c r="E171" s="3"/>
      <c r="F171" s="3"/>
      <c r="G171" s="3"/>
      <c r="H171" s="3"/>
    </row>
    <row r="172" spans="1:8" ht="12.75" customHeight="1">
      <c r="A172" s="3"/>
      <c r="B172" s="3"/>
      <c r="C172" s="3"/>
      <c r="D172" s="3"/>
      <c r="E172" s="3"/>
      <c r="F172" s="3"/>
      <c r="G172" s="3"/>
      <c r="H172" s="3"/>
    </row>
    <row r="173" spans="1:8" ht="12.75" customHeight="1">
      <c r="A173" s="3"/>
      <c r="B173" s="3"/>
      <c r="C173" s="3"/>
      <c r="D173" s="3"/>
      <c r="E173" s="3"/>
      <c r="F173" s="3"/>
      <c r="G173" s="3"/>
      <c r="H173" s="3"/>
    </row>
    <row r="174" spans="1:8" ht="12.75" customHeight="1">
      <c r="A174" s="3"/>
      <c r="B174" s="3"/>
      <c r="C174" s="3"/>
      <c r="D174" s="3"/>
      <c r="E174" s="3"/>
      <c r="F174" s="3"/>
      <c r="G174" s="3"/>
      <c r="H174" s="3"/>
    </row>
    <row r="175" spans="1:8" ht="12.75" customHeight="1">
      <c r="A175" s="3"/>
      <c r="B175" s="3"/>
      <c r="C175" s="3"/>
      <c r="D175" s="3"/>
      <c r="E175" s="3"/>
      <c r="F175" s="3"/>
      <c r="G175" s="3"/>
      <c r="H175" s="3"/>
    </row>
    <row r="176" spans="1:8" ht="12.75" customHeight="1">
      <c r="A176" s="3"/>
      <c r="B176" s="3"/>
      <c r="C176" s="3"/>
      <c r="D176" s="3"/>
      <c r="E176" s="3"/>
      <c r="F176" s="3"/>
      <c r="G176" s="3"/>
      <c r="H176" s="3"/>
    </row>
    <row r="177" spans="1:8" ht="12.75" customHeight="1">
      <c r="A177" s="3"/>
      <c r="B177" s="3"/>
      <c r="C177" s="3"/>
      <c r="D177" s="3"/>
      <c r="E177" s="3"/>
      <c r="F177" s="3"/>
      <c r="G177" s="3"/>
      <c r="H177" s="3"/>
    </row>
    <row r="178" spans="1:8" ht="12.75" customHeight="1">
      <c r="A178" s="3"/>
      <c r="B178" s="3"/>
      <c r="C178" s="3"/>
      <c r="D178" s="3"/>
      <c r="E178" s="3"/>
      <c r="F178" s="3"/>
      <c r="G178" s="3"/>
      <c r="H178" s="3"/>
    </row>
    <row r="179" spans="1:8" ht="12.75" customHeight="1">
      <c r="A179" s="3"/>
      <c r="B179" s="3"/>
      <c r="C179" s="3"/>
      <c r="D179" s="3"/>
      <c r="E179" s="3"/>
      <c r="F179" s="3"/>
      <c r="G179" s="3"/>
      <c r="H179" s="3"/>
    </row>
    <row r="180" spans="1:8" ht="12.75" customHeight="1">
      <c r="A180" s="3"/>
      <c r="B180" s="3"/>
      <c r="C180" s="3"/>
      <c r="D180" s="3"/>
      <c r="E180" s="3"/>
      <c r="F180" s="3"/>
      <c r="G180" s="3"/>
      <c r="H180" s="3"/>
    </row>
    <row r="181" spans="1:8" ht="12.75" customHeight="1">
      <c r="A181" s="3"/>
      <c r="B181" s="3"/>
      <c r="C181" s="3"/>
      <c r="D181" s="3"/>
      <c r="E181" s="3"/>
      <c r="F181" s="3"/>
      <c r="G181" s="3"/>
      <c r="H181" s="3"/>
    </row>
    <row r="182" spans="1:8" ht="12.75" customHeight="1">
      <c r="A182" s="3"/>
      <c r="B182" s="3"/>
      <c r="C182" s="3"/>
      <c r="D182" s="3"/>
      <c r="E182" s="3"/>
      <c r="F182" s="3"/>
      <c r="G182" s="3"/>
      <c r="H182" s="3"/>
    </row>
    <row r="183" spans="1:8" ht="12.75" customHeight="1">
      <c r="A183" s="3"/>
      <c r="B183" s="3"/>
      <c r="C183" s="3"/>
      <c r="D183" s="3"/>
      <c r="E183" s="3"/>
      <c r="F183" s="3"/>
      <c r="G183" s="3"/>
      <c r="H183" s="3"/>
    </row>
    <row r="184" spans="1:8" ht="12.75" customHeight="1">
      <c r="A184" s="3"/>
      <c r="B184" s="3"/>
      <c r="C184" s="3"/>
      <c r="D184" s="3"/>
      <c r="E184" s="3"/>
      <c r="F184" s="3"/>
      <c r="G184" s="3"/>
      <c r="H184" s="3"/>
    </row>
    <row r="185" spans="1:8" ht="12.75" customHeight="1">
      <c r="A185" s="3"/>
      <c r="B185" s="3"/>
      <c r="C185" s="3"/>
      <c r="D185" s="3"/>
      <c r="E185" s="3"/>
      <c r="F185" s="3"/>
      <c r="G185" s="3"/>
      <c r="H185" s="3"/>
    </row>
    <row r="186" spans="1:8" ht="12.75" customHeight="1">
      <c r="A186" s="3"/>
      <c r="B186" s="3"/>
      <c r="C186" s="3"/>
      <c r="D186" s="3"/>
      <c r="E186" s="3"/>
      <c r="F186" s="3"/>
      <c r="G186" s="3"/>
      <c r="H186" s="3"/>
    </row>
    <row r="187" spans="1:8" ht="12.75" customHeight="1">
      <c r="A187" s="3"/>
      <c r="B187" s="3"/>
      <c r="C187" s="3"/>
      <c r="D187" s="3"/>
      <c r="E187" s="3"/>
      <c r="F187" s="3"/>
      <c r="G187" s="3"/>
      <c r="H187" s="3"/>
    </row>
    <row r="188" spans="1:8" ht="12.75" customHeight="1">
      <c r="A188" s="3"/>
      <c r="B188" s="3"/>
      <c r="C188" s="3"/>
      <c r="D188" s="3"/>
      <c r="E188" s="3"/>
      <c r="F188" s="3"/>
      <c r="G188" s="3"/>
      <c r="H188" s="3"/>
    </row>
    <row r="189" spans="1:8" ht="12.75" customHeight="1">
      <c r="A189" s="3"/>
      <c r="B189" s="3"/>
      <c r="C189" s="3"/>
      <c r="D189" s="3"/>
      <c r="E189" s="3"/>
      <c r="F189" s="3"/>
      <c r="G189" s="3"/>
      <c r="H189" s="3"/>
    </row>
    <row r="190" spans="1:8" ht="12.75" customHeight="1">
      <c r="A190" s="3"/>
      <c r="B190" s="3"/>
      <c r="C190" s="3"/>
      <c r="D190" s="3"/>
      <c r="E190" s="3"/>
      <c r="F190" s="3"/>
      <c r="G190" s="3"/>
      <c r="H190" s="3"/>
    </row>
    <row r="191" spans="1:8" ht="12.75" customHeight="1">
      <c r="A191" s="3"/>
      <c r="B191" s="3"/>
      <c r="C191" s="3"/>
      <c r="D191" s="3"/>
      <c r="E191" s="3"/>
      <c r="F191" s="3"/>
      <c r="G191" s="3"/>
      <c r="H191" s="3"/>
    </row>
    <row r="192" spans="1:8" ht="12.75" customHeight="1">
      <c r="A192" s="3"/>
      <c r="B192" s="3"/>
      <c r="C192" s="3"/>
      <c r="D192" s="3"/>
      <c r="E192" s="3"/>
      <c r="F192" s="3"/>
      <c r="G192" s="3"/>
      <c r="H192" s="3"/>
    </row>
    <row r="193" spans="1:8" ht="12.75" customHeight="1">
      <c r="A193" s="3"/>
      <c r="B193" s="3"/>
      <c r="C193" s="3"/>
      <c r="D193" s="3"/>
      <c r="E193" s="3"/>
      <c r="F193" s="3"/>
      <c r="G193" s="3"/>
      <c r="H193" s="3"/>
    </row>
    <row r="194" spans="1:8" ht="12.75" customHeight="1">
      <c r="A194" s="3"/>
      <c r="B194" s="3"/>
      <c r="C194" s="3"/>
      <c r="D194" s="3"/>
      <c r="E194" s="3"/>
      <c r="F194" s="3"/>
      <c r="G194" s="3"/>
      <c r="H194" s="3"/>
    </row>
    <row r="195" spans="1:8" ht="12.75" customHeight="1">
      <c r="A195" s="3"/>
      <c r="B195" s="3"/>
      <c r="C195" s="3"/>
      <c r="D195" s="3"/>
      <c r="E195" s="3"/>
      <c r="F195" s="3"/>
      <c r="G195" s="3"/>
      <c r="H195" s="3"/>
    </row>
    <row r="196" spans="1:8" ht="12.75" customHeight="1">
      <c r="A196" s="3"/>
      <c r="B196" s="3"/>
      <c r="C196" s="3"/>
      <c r="D196" s="3"/>
      <c r="E196" s="3"/>
      <c r="F196" s="3"/>
      <c r="G196" s="3"/>
      <c r="H196" s="3"/>
    </row>
    <row r="197" spans="1:8" ht="12.75" customHeight="1">
      <c r="A197" s="3"/>
      <c r="B197" s="3"/>
      <c r="C197" s="3"/>
      <c r="D197" s="3"/>
      <c r="E197" s="3"/>
      <c r="F197" s="3"/>
      <c r="G197" s="3"/>
      <c r="H197" s="3"/>
    </row>
    <row r="198" spans="1:8" ht="12.75" customHeight="1">
      <c r="A198" s="3"/>
      <c r="B198" s="3"/>
      <c r="C198" s="3"/>
      <c r="D198" s="3"/>
      <c r="E198" s="3"/>
      <c r="F198" s="3"/>
      <c r="G198" s="3"/>
      <c r="H198" s="3"/>
    </row>
    <row r="199" spans="1:8" ht="12.75" customHeight="1">
      <c r="A199" s="3"/>
      <c r="B199" s="3"/>
      <c r="C199" s="3"/>
      <c r="D199" s="3"/>
      <c r="E199" s="3"/>
      <c r="F199" s="3"/>
      <c r="G199" s="3"/>
      <c r="H199" s="3"/>
    </row>
    <row r="200" spans="1:8" ht="12.75" customHeight="1">
      <c r="A200" s="3"/>
      <c r="B200" s="3"/>
      <c r="C200" s="3"/>
      <c r="D200" s="3"/>
      <c r="E200" s="3"/>
      <c r="F200" s="3"/>
      <c r="G200" s="3"/>
      <c r="H200" s="3"/>
    </row>
    <row r="201" spans="1:8" ht="12.75" customHeight="1">
      <c r="A201" s="3"/>
      <c r="B201" s="3"/>
      <c r="C201" s="3"/>
      <c r="D201" s="3"/>
      <c r="E201" s="3"/>
      <c r="F201" s="3"/>
      <c r="G201" s="3"/>
      <c r="H201" s="3"/>
    </row>
    <row r="202" spans="1:8" ht="12.75" customHeight="1">
      <c r="A202" s="3"/>
      <c r="B202" s="3"/>
      <c r="C202" s="3"/>
      <c r="D202" s="3"/>
      <c r="E202" s="3"/>
      <c r="F202" s="3"/>
      <c r="G202" s="3"/>
      <c r="H202" s="3"/>
    </row>
    <row r="203" spans="1:8" ht="12.75" customHeight="1">
      <c r="A203" s="3"/>
      <c r="B203" s="3"/>
      <c r="C203" s="3"/>
      <c r="D203" s="3"/>
      <c r="E203" s="3"/>
      <c r="F203" s="3"/>
      <c r="G203" s="3"/>
      <c r="H203" s="3"/>
    </row>
    <row r="204" spans="1:8" ht="12.75" customHeight="1">
      <c r="A204" s="3"/>
      <c r="B204" s="3"/>
      <c r="C204" s="3"/>
      <c r="D204" s="3"/>
      <c r="E204" s="3"/>
      <c r="F204" s="3"/>
      <c r="G204" s="3"/>
      <c r="H204" s="3"/>
    </row>
    <row r="205" spans="1:8" ht="12.75" customHeight="1">
      <c r="A205" s="3"/>
      <c r="B205" s="3"/>
      <c r="C205" s="3"/>
      <c r="D205" s="3"/>
      <c r="E205" s="3"/>
      <c r="F205" s="3"/>
      <c r="G205" s="3"/>
      <c r="H205" s="3"/>
    </row>
    <row r="206" spans="1:8" ht="12.75" customHeight="1">
      <c r="A206" s="3"/>
      <c r="B206" s="3"/>
      <c r="C206" s="3"/>
      <c r="D206" s="3"/>
      <c r="E206" s="3"/>
      <c r="F206" s="3"/>
      <c r="G206" s="3"/>
      <c r="H206" s="3"/>
    </row>
    <row r="207" spans="1:8" ht="12.75" customHeight="1">
      <c r="A207" s="3"/>
      <c r="B207" s="3"/>
      <c r="C207" s="3"/>
      <c r="D207" s="3"/>
      <c r="E207" s="3"/>
      <c r="F207" s="3"/>
      <c r="G207" s="3"/>
      <c r="H207" s="3"/>
    </row>
    <row r="208" spans="1:8" ht="12.75" customHeight="1">
      <c r="A208" s="3"/>
      <c r="B208" s="3"/>
      <c r="C208" s="3"/>
      <c r="D208" s="3"/>
      <c r="E208" s="3"/>
      <c r="F208" s="3"/>
      <c r="G208" s="3"/>
      <c r="H208" s="3"/>
    </row>
    <row r="209" spans="1:8" ht="12.75" customHeight="1">
      <c r="A209" s="3"/>
      <c r="B209" s="3"/>
      <c r="C209" s="3"/>
      <c r="D209" s="3"/>
      <c r="E209" s="3"/>
      <c r="F209" s="3"/>
      <c r="G209" s="3"/>
      <c r="H209" s="3"/>
    </row>
    <row r="210" spans="1:8" ht="12.75" customHeight="1">
      <c r="A210" s="3"/>
      <c r="B210" s="3"/>
      <c r="C210" s="3"/>
      <c r="D210" s="3"/>
      <c r="E210" s="3"/>
      <c r="F210" s="3"/>
      <c r="G210" s="3"/>
      <c r="H210" s="3"/>
    </row>
    <row r="211" spans="1:8" ht="12.75" customHeight="1">
      <c r="A211" s="3"/>
      <c r="B211" s="3"/>
      <c r="C211" s="3"/>
      <c r="D211" s="3"/>
      <c r="E211" s="3"/>
      <c r="F211" s="3"/>
      <c r="G211" s="3"/>
      <c r="H211" s="3"/>
    </row>
    <row r="212" spans="1:8" ht="12.75" customHeight="1">
      <c r="A212" s="3"/>
      <c r="B212" s="3"/>
      <c r="C212" s="3"/>
      <c r="D212" s="3"/>
      <c r="E212" s="3"/>
      <c r="F212" s="3"/>
      <c r="G212" s="3"/>
      <c r="H212" s="3"/>
    </row>
    <row r="213" spans="1:8" ht="12.75" customHeight="1">
      <c r="A213" s="3"/>
      <c r="B213" s="3"/>
      <c r="C213" s="3"/>
      <c r="D213" s="3"/>
      <c r="E213" s="3"/>
      <c r="F213" s="3"/>
      <c r="G213" s="3"/>
      <c r="H213" s="3"/>
    </row>
    <row r="214" spans="1:8" ht="12.75" customHeight="1">
      <c r="A214" s="3"/>
      <c r="B214" s="3"/>
      <c r="C214" s="3"/>
      <c r="D214" s="3"/>
      <c r="E214" s="3"/>
      <c r="F214" s="3"/>
      <c r="G214" s="3"/>
      <c r="H214" s="3"/>
    </row>
    <row r="215" spans="1:8" ht="12.75" customHeight="1">
      <c r="A215" s="3"/>
      <c r="B215" s="3"/>
      <c r="C215" s="3"/>
      <c r="D215" s="3"/>
      <c r="E215" s="3"/>
      <c r="F215" s="3"/>
      <c r="G215" s="3"/>
      <c r="H215" s="3"/>
    </row>
    <row r="216" spans="1:8" ht="12.75" customHeight="1">
      <c r="A216" s="3"/>
      <c r="B216" s="3"/>
      <c r="C216" s="3"/>
      <c r="D216" s="3"/>
      <c r="E216" s="3"/>
      <c r="F216" s="3"/>
      <c r="G216" s="3"/>
      <c r="H216" s="3"/>
    </row>
    <row r="217" spans="1:8" ht="12.75" customHeight="1">
      <c r="A217" s="3"/>
      <c r="B217" s="3"/>
      <c r="C217" s="3"/>
      <c r="D217" s="3"/>
      <c r="E217" s="3"/>
      <c r="F217" s="3"/>
      <c r="G217" s="3"/>
      <c r="H217" s="3"/>
    </row>
    <row r="218" spans="1:8" ht="12.75" customHeight="1">
      <c r="A218" s="3"/>
      <c r="B218" s="3"/>
      <c r="C218" s="3"/>
      <c r="D218" s="3"/>
      <c r="E218" s="3"/>
      <c r="F218" s="3"/>
      <c r="G218" s="3"/>
      <c r="H218" s="3"/>
    </row>
    <row r="219" spans="1:8" ht="12.75" customHeight="1">
      <c r="A219" s="3"/>
      <c r="B219" s="3"/>
      <c r="C219" s="3"/>
      <c r="D219" s="3"/>
      <c r="E219" s="3"/>
      <c r="F219" s="3"/>
      <c r="G219" s="3"/>
      <c r="H219" s="3"/>
    </row>
    <row r="220" spans="1:8" ht="12.75" customHeight="1">
      <c r="A220" s="3"/>
      <c r="B220" s="3"/>
      <c r="C220" s="3"/>
      <c r="D220" s="3"/>
      <c r="E220" s="3"/>
      <c r="F220" s="3"/>
      <c r="G220" s="3"/>
      <c r="H220" s="3"/>
    </row>
    <row r="221" spans="1:8" ht="12.75" customHeight="1">
      <c r="A221" s="3"/>
      <c r="B221" s="3"/>
      <c r="C221" s="3"/>
      <c r="D221" s="3"/>
      <c r="E221" s="3"/>
      <c r="F221" s="3"/>
      <c r="G221" s="3"/>
      <c r="H221" s="3"/>
    </row>
    <row r="222" spans="1:8" ht="12.75" customHeight="1">
      <c r="A222" s="3"/>
      <c r="B222" s="3"/>
      <c r="C222" s="3"/>
      <c r="D222" s="3"/>
      <c r="E222" s="3"/>
      <c r="F222" s="3"/>
      <c r="G222" s="3"/>
      <c r="H222" s="3"/>
    </row>
    <row r="223" spans="1:8" ht="12.75" customHeight="1">
      <c r="A223" s="3"/>
      <c r="B223" s="3"/>
      <c r="C223" s="3"/>
      <c r="D223" s="3"/>
      <c r="E223" s="3"/>
      <c r="F223" s="3"/>
      <c r="G223" s="3"/>
      <c r="H223" s="3"/>
    </row>
    <row r="224" spans="1:8" ht="12.75" customHeight="1">
      <c r="A224" s="3"/>
      <c r="B224" s="3"/>
      <c r="C224" s="3"/>
      <c r="D224" s="3"/>
      <c r="E224" s="3"/>
      <c r="F224" s="3"/>
      <c r="G224" s="3"/>
      <c r="H224" s="3"/>
    </row>
    <row r="225" spans="1:8" ht="12.75" customHeight="1">
      <c r="A225" s="3"/>
      <c r="B225" s="3"/>
      <c r="C225" s="3"/>
      <c r="D225" s="3"/>
      <c r="E225" s="3"/>
      <c r="F225" s="3"/>
      <c r="G225" s="3"/>
      <c r="H225" s="3"/>
    </row>
    <row r="226" spans="1:8" ht="12.75" customHeight="1">
      <c r="A226" s="3"/>
      <c r="B226" s="3"/>
      <c r="C226" s="3"/>
      <c r="D226" s="3"/>
      <c r="E226" s="3"/>
      <c r="F226" s="3"/>
      <c r="G226" s="3"/>
      <c r="H226" s="3"/>
    </row>
    <row r="227" spans="1:8" ht="12.75" customHeight="1">
      <c r="A227" s="3"/>
      <c r="B227" s="3"/>
      <c r="C227" s="3"/>
      <c r="D227" s="3"/>
      <c r="E227" s="3"/>
      <c r="F227" s="3"/>
      <c r="G227" s="3"/>
      <c r="H227" s="3"/>
    </row>
    <row r="228" spans="1:8" ht="12.75" customHeight="1">
      <c r="A228" s="3"/>
      <c r="B228" s="3"/>
      <c r="C228" s="3"/>
      <c r="D228" s="3"/>
      <c r="E228" s="3"/>
      <c r="F228" s="3"/>
      <c r="G228" s="3"/>
      <c r="H228" s="3"/>
    </row>
    <row r="229" spans="1:8" ht="12.75" customHeight="1">
      <c r="A229" s="3"/>
      <c r="B229" s="3"/>
      <c r="C229" s="3"/>
      <c r="D229" s="3"/>
      <c r="E229" s="3"/>
      <c r="F229" s="3"/>
      <c r="G229" s="3"/>
      <c r="H229" s="3"/>
    </row>
    <row r="230" spans="1:8" ht="12.75" customHeight="1">
      <c r="A230" s="3"/>
      <c r="B230" s="3"/>
      <c r="C230" s="3"/>
      <c r="D230" s="3"/>
      <c r="E230" s="3"/>
      <c r="F230" s="3"/>
      <c r="G230" s="3"/>
      <c r="H230" s="3"/>
    </row>
    <row r="231" spans="1:8" ht="12.75" customHeight="1">
      <c r="A231" s="3"/>
      <c r="B231" s="3"/>
      <c r="C231" s="3"/>
      <c r="D231" s="3"/>
      <c r="E231" s="3"/>
      <c r="F231" s="3"/>
      <c r="G231" s="3"/>
      <c r="H231" s="3"/>
    </row>
    <row r="232" spans="1:8" ht="12.75" customHeight="1">
      <c r="A232" s="3"/>
      <c r="B232" s="3"/>
      <c r="C232" s="3"/>
      <c r="D232" s="3"/>
      <c r="E232" s="3"/>
      <c r="F232" s="3"/>
      <c r="G232" s="3"/>
      <c r="H232" s="3"/>
    </row>
    <row r="233" spans="1:8" ht="12.75" customHeight="1">
      <c r="A233" s="3"/>
      <c r="B233" s="3"/>
      <c r="C233" s="3"/>
      <c r="D233" s="3"/>
      <c r="E233" s="3"/>
      <c r="F233" s="3"/>
      <c r="G233" s="3"/>
      <c r="H233" s="3"/>
    </row>
    <row r="234" spans="1:8" ht="12.75" customHeight="1">
      <c r="A234" s="3"/>
      <c r="B234" s="3"/>
      <c r="C234" s="3"/>
      <c r="D234" s="3"/>
      <c r="E234" s="3"/>
      <c r="F234" s="3"/>
      <c r="G234" s="3"/>
      <c r="H234" s="3"/>
    </row>
    <row r="235" spans="1:8" ht="12.75" customHeight="1">
      <c r="A235" s="3"/>
      <c r="B235" s="3"/>
      <c r="C235" s="3"/>
      <c r="D235" s="3"/>
      <c r="E235" s="3"/>
      <c r="F235" s="3"/>
      <c r="G235" s="3"/>
      <c r="H235" s="3"/>
    </row>
    <row r="236" spans="1:8" ht="12.75" customHeight="1">
      <c r="A236" s="3"/>
      <c r="B236" s="3"/>
      <c r="C236" s="3"/>
      <c r="D236" s="3"/>
      <c r="E236" s="3"/>
      <c r="F236" s="3"/>
      <c r="G236" s="3"/>
      <c r="H236" s="3"/>
    </row>
    <row r="237" spans="1:8" ht="12.75" customHeight="1">
      <c r="A237" s="3"/>
      <c r="B237" s="3"/>
      <c r="C237" s="3"/>
      <c r="D237" s="3"/>
      <c r="E237" s="3"/>
      <c r="F237" s="3"/>
      <c r="G237" s="3"/>
      <c r="H237" s="3"/>
    </row>
    <row r="238" spans="1:8" ht="12.75" customHeight="1">
      <c r="A238" s="3"/>
      <c r="B238" s="3"/>
      <c r="C238" s="3"/>
      <c r="D238" s="3"/>
      <c r="E238" s="3"/>
      <c r="F238" s="3"/>
      <c r="G238" s="3"/>
      <c r="H238" s="3"/>
    </row>
    <row r="239" spans="1:8" ht="12.75" customHeight="1">
      <c r="A239" s="3"/>
      <c r="B239" s="3"/>
      <c r="C239" s="3"/>
      <c r="D239" s="3"/>
      <c r="E239" s="3"/>
      <c r="F239" s="3"/>
      <c r="G239" s="3"/>
      <c r="H239" s="3"/>
    </row>
    <row r="240" spans="1:8" ht="12.75" customHeight="1">
      <c r="A240" s="3"/>
      <c r="B240" s="3"/>
      <c r="C240" s="3"/>
      <c r="D240" s="3"/>
      <c r="E240" s="3"/>
      <c r="F240" s="3"/>
      <c r="G240" s="3"/>
      <c r="H240" s="3"/>
    </row>
    <row r="241" spans="1:8" ht="12.75" customHeight="1">
      <c r="A241" s="3"/>
      <c r="B241" s="3"/>
      <c r="C241" s="3"/>
      <c r="D241" s="3"/>
      <c r="E241" s="3"/>
      <c r="F241" s="3"/>
      <c r="G241" s="3"/>
      <c r="H241" s="3"/>
    </row>
    <row r="242" spans="1:8" ht="12.75" customHeight="1">
      <c r="A242" s="3"/>
      <c r="B242" s="3"/>
      <c r="C242" s="3"/>
      <c r="D242" s="3"/>
      <c r="E242" s="3"/>
      <c r="F242" s="3"/>
      <c r="G242" s="3"/>
      <c r="H242" s="3"/>
    </row>
    <row r="243" spans="1:8" ht="12.75" customHeight="1">
      <c r="A243" s="3"/>
      <c r="B243" s="3"/>
      <c r="C243" s="3"/>
      <c r="D243" s="3"/>
      <c r="E243" s="3"/>
      <c r="F243" s="3"/>
      <c r="G243" s="3"/>
      <c r="H243" s="3"/>
    </row>
    <row r="244" spans="1:8" ht="12.75" customHeight="1">
      <c r="A244" s="3"/>
      <c r="B244" s="3"/>
      <c r="C244" s="3"/>
      <c r="D244" s="3"/>
      <c r="E244" s="3"/>
      <c r="F244" s="3"/>
      <c r="G244" s="3"/>
      <c r="H244" s="3"/>
    </row>
    <row r="245" spans="1:8" ht="12.75" customHeight="1">
      <c r="A245" s="3"/>
      <c r="B245" s="3"/>
      <c r="C245" s="3"/>
      <c r="D245" s="3"/>
      <c r="E245" s="3"/>
      <c r="F245" s="3"/>
      <c r="G245" s="3"/>
      <c r="H245" s="3"/>
    </row>
    <row r="246" spans="1:8" ht="12.75" customHeight="1">
      <c r="A246" s="3"/>
      <c r="B246" s="3"/>
      <c r="C246" s="3"/>
      <c r="D246" s="3"/>
      <c r="E246" s="3"/>
      <c r="F246" s="3"/>
      <c r="G246" s="3"/>
      <c r="H246" s="3"/>
    </row>
    <row r="247" spans="1:8" ht="12.75" customHeight="1">
      <c r="A247" s="3"/>
      <c r="B247" s="3"/>
      <c r="C247" s="3"/>
      <c r="D247" s="3"/>
      <c r="E247" s="3"/>
      <c r="F247" s="3"/>
      <c r="G247" s="3"/>
      <c r="H247" s="3"/>
    </row>
    <row r="248" spans="1:8" ht="12.75" customHeight="1">
      <c r="A248" s="3"/>
      <c r="B248" s="3"/>
      <c r="C248" s="3"/>
      <c r="D248" s="3"/>
      <c r="E248" s="3"/>
      <c r="F248" s="3"/>
      <c r="G248" s="3"/>
      <c r="H248" s="3"/>
    </row>
    <row r="249" spans="1:8" ht="12.75" customHeight="1">
      <c r="A249" s="3"/>
      <c r="B249" s="3"/>
      <c r="C249" s="3"/>
      <c r="D249" s="3"/>
      <c r="E249" s="3"/>
      <c r="F249" s="3"/>
      <c r="G249" s="3"/>
      <c r="H249" s="3"/>
    </row>
    <row r="250" spans="1:8" ht="12.75" customHeight="1">
      <c r="A250" s="3"/>
      <c r="B250" s="3"/>
      <c r="C250" s="3"/>
      <c r="D250" s="3"/>
      <c r="E250" s="3"/>
      <c r="F250" s="3"/>
      <c r="G250" s="3"/>
      <c r="H250" s="3"/>
    </row>
    <row r="251" spans="1:8" ht="12.75" customHeight="1">
      <c r="A251" s="3"/>
      <c r="B251" s="3"/>
      <c r="C251" s="3"/>
      <c r="D251" s="3"/>
      <c r="E251" s="3"/>
      <c r="F251" s="3"/>
      <c r="G251" s="3"/>
      <c r="H251" s="3"/>
    </row>
    <row r="252" spans="1:8" ht="12.75" customHeight="1">
      <c r="A252" s="3"/>
      <c r="B252" s="3"/>
      <c r="C252" s="3"/>
      <c r="D252" s="3"/>
      <c r="E252" s="3"/>
      <c r="F252" s="3"/>
      <c r="G252" s="3"/>
      <c r="H252" s="3"/>
    </row>
    <row r="253" spans="1:8" ht="12.75" customHeight="1">
      <c r="A253" s="3"/>
      <c r="B253" s="3"/>
      <c r="C253" s="3"/>
      <c r="D253" s="3"/>
      <c r="E253" s="3"/>
      <c r="F253" s="3"/>
      <c r="G253" s="3"/>
      <c r="H253" s="3"/>
    </row>
    <row r="254" spans="1:8" ht="12.75" customHeight="1">
      <c r="A254" s="3"/>
      <c r="B254" s="3"/>
      <c r="C254" s="3"/>
      <c r="D254" s="3"/>
      <c r="E254" s="3"/>
      <c r="F254" s="3"/>
      <c r="G254" s="3"/>
      <c r="H254" s="3"/>
    </row>
    <row r="255" spans="1:8" ht="12.75" customHeight="1">
      <c r="A255" s="3"/>
      <c r="B255" s="3"/>
      <c r="C255" s="3"/>
      <c r="D255" s="3"/>
      <c r="E255" s="3"/>
      <c r="F255" s="3"/>
      <c r="G255" s="3"/>
      <c r="H255" s="3"/>
    </row>
    <row r="256" spans="1:8" ht="12.75" customHeight="1">
      <c r="A256" s="3"/>
      <c r="B256" s="3"/>
      <c r="C256" s="3"/>
      <c r="D256" s="3"/>
      <c r="E256" s="3"/>
      <c r="F256" s="3"/>
      <c r="G256" s="3"/>
      <c r="H256" s="3"/>
    </row>
    <row r="257" spans="1:8" ht="12.75" customHeight="1">
      <c r="A257" s="3"/>
      <c r="B257" s="3"/>
      <c r="C257" s="3"/>
      <c r="D257" s="3"/>
      <c r="E257" s="3"/>
      <c r="F257" s="3"/>
      <c r="G257" s="3"/>
      <c r="H257" s="3"/>
    </row>
    <row r="258" spans="1:8" ht="12.75" customHeight="1">
      <c r="A258" s="3"/>
      <c r="B258" s="3"/>
      <c r="C258" s="3"/>
      <c r="D258" s="3"/>
      <c r="E258" s="3"/>
      <c r="F258" s="3"/>
      <c r="G258" s="3"/>
      <c r="H258" s="3"/>
    </row>
    <row r="259" spans="1:8" ht="12.75" customHeight="1">
      <c r="A259" s="3"/>
      <c r="B259" s="3"/>
      <c r="C259" s="3"/>
      <c r="D259" s="3"/>
      <c r="E259" s="3"/>
      <c r="F259" s="3"/>
      <c r="G259" s="3"/>
      <c r="H259" s="3"/>
    </row>
    <row r="260" spans="1:8" ht="12.75" customHeight="1">
      <c r="A260" s="3"/>
      <c r="B260" s="3"/>
      <c r="C260" s="3"/>
      <c r="D260" s="3"/>
      <c r="E260" s="3"/>
      <c r="F260" s="3"/>
      <c r="G260" s="3"/>
      <c r="H260" s="3"/>
    </row>
    <row r="261" spans="1:8" ht="12.75" customHeight="1">
      <c r="A261" s="3"/>
      <c r="B261" s="3"/>
      <c r="C261" s="3"/>
      <c r="D261" s="3"/>
      <c r="E261" s="3"/>
      <c r="F261" s="3"/>
      <c r="G261" s="3"/>
      <c r="H261" s="3"/>
    </row>
    <row r="262" spans="1:8" ht="12.75" customHeight="1">
      <c r="A262" s="3"/>
      <c r="B262" s="3"/>
      <c r="C262" s="3"/>
      <c r="D262" s="3"/>
      <c r="E262" s="3"/>
      <c r="F262" s="3"/>
      <c r="G262" s="3"/>
      <c r="H262" s="3"/>
    </row>
    <row r="263" spans="1:8" ht="12.75" customHeight="1">
      <c r="A263" s="3"/>
      <c r="B263" s="3"/>
      <c r="C263" s="3"/>
      <c r="D263" s="3"/>
      <c r="E263" s="3"/>
      <c r="F263" s="3"/>
      <c r="G263" s="3"/>
      <c r="H263" s="3"/>
    </row>
    <row r="264" spans="1:8" ht="12.75" customHeight="1">
      <c r="A264" s="3"/>
      <c r="B264" s="3"/>
      <c r="C264" s="3"/>
      <c r="D264" s="3"/>
      <c r="E264" s="3"/>
      <c r="F264" s="3"/>
      <c r="G264" s="3"/>
      <c r="H264" s="3"/>
    </row>
    <row r="265" spans="1:8" ht="12.75" customHeight="1">
      <c r="A265" s="3"/>
      <c r="B265" s="3"/>
      <c r="C265" s="3"/>
      <c r="D265" s="3"/>
      <c r="E265" s="3"/>
      <c r="F265" s="3"/>
      <c r="G265" s="3"/>
      <c r="H265" s="3"/>
    </row>
    <row r="266" spans="1:8" ht="12.75" customHeight="1">
      <c r="A266" s="3"/>
      <c r="B266" s="3"/>
      <c r="C266" s="3"/>
      <c r="D266" s="3"/>
      <c r="E266" s="3"/>
      <c r="F266" s="3"/>
      <c r="G266" s="3"/>
      <c r="H266" s="3"/>
    </row>
    <row r="267" spans="1:8" ht="12.75" customHeight="1">
      <c r="A267" s="3"/>
      <c r="B267" s="3"/>
      <c r="C267" s="3"/>
      <c r="D267" s="3"/>
      <c r="E267" s="3"/>
      <c r="F267" s="3"/>
      <c r="G267" s="3"/>
      <c r="H267" s="3"/>
    </row>
    <row r="268" spans="1:8" ht="12.75" customHeight="1">
      <c r="A268" s="3"/>
      <c r="B268" s="3"/>
      <c r="C268" s="3"/>
      <c r="D268" s="3"/>
      <c r="E268" s="3"/>
      <c r="F268" s="3"/>
      <c r="G268" s="3"/>
      <c r="H268" s="3"/>
    </row>
    <row r="269" spans="1:8" ht="12.75" customHeight="1">
      <c r="A269" s="3"/>
      <c r="B269" s="3"/>
      <c r="C269" s="3"/>
      <c r="D269" s="3"/>
      <c r="E269" s="3"/>
      <c r="F269" s="3"/>
      <c r="G269" s="3"/>
      <c r="H269" s="3"/>
    </row>
    <row r="270" spans="1:8" ht="12.75" customHeight="1">
      <c r="A270" s="3"/>
      <c r="B270" s="3"/>
      <c r="C270" s="3"/>
      <c r="D270" s="3"/>
      <c r="E270" s="3"/>
      <c r="F270" s="3"/>
      <c r="G270" s="3"/>
      <c r="H270" s="3"/>
    </row>
    <row r="271" spans="1:8" ht="12.75" customHeight="1">
      <c r="A271" s="3"/>
      <c r="B271" s="3"/>
      <c r="C271" s="3"/>
      <c r="D271" s="3"/>
      <c r="E271" s="3"/>
      <c r="F271" s="3"/>
      <c r="G271" s="3"/>
      <c r="H271" s="3"/>
    </row>
    <row r="272" spans="1:8" ht="12.75" customHeight="1">
      <c r="A272" s="3"/>
      <c r="B272" s="3"/>
      <c r="C272" s="3"/>
      <c r="D272" s="3"/>
      <c r="E272" s="3"/>
      <c r="F272" s="3"/>
      <c r="G272" s="3"/>
      <c r="H272" s="3"/>
    </row>
    <row r="273" spans="1:8" ht="12.75" customHeight="1">
      <c r="A273" s="3"/>
      <c r="B273" s="3"/>
      <c r="C273" s="3"/>
      <c r="D273" s="3"/>
      <c r="E273" s="3"/>
      <c r="F273" s="3"/>
      <c r="G273" s="3"/>
      <c r="H273" s="3"/>
    </row>
    <row r="274" spans="1:8" ht="12.75" customHeight="1">
      <c r="A274" s="3"/>
      <c r="B274" s="3"/>
      <c r="C274" s="3"/>
      <c r="D274" s="3"/>
      <c r="E274" s="3"/>
      <c r="F274" s="3"/>
      <c r="G274" s="3"/>
      <c r="H274" s="3"/>
    </row>
    <row r="275" spans="1:8" ht="12.75" customHeight="1">
      <c r="A275" s="3"/>
      <c r="B275" s="3"/>
      <c r="C275" s="3"/>
      <c r="D275" s="3"/>
      <c r="E275" s="3"/>
      <c r="F275" s="3"/>
      <c r="G275" s="3"/>
      <c r="H275" s="3"/>
    </row>
    <row r="276" spans="1:8" ht="12.75" customHeight="1">
      <c r="A276" s="3"/>
      <c r="B276" s="3"/>
      <c r="C276" s="3"/>
      <c r="D276" s="3"/>
      <c r="E276" s="3"/>
      <c r="F276" s="3"/>
      <c r="G276" s="3"/>
      <c r="H276" s="3"/>
    </row>
    <row r="277" spans="1:8" ht="12.75" customHeight="1">
      <c r="A277" s="3"/>
      <c r="B277" s="3"/>
      <c r="C277" s="3"/>
      <c r="D277" s="3"/>
      <c r="E277" s="3"/>
      <c r="F277" s="3"/>
      <c r="G277" s="3"/>
      <c r="H277" s="3"/>
    </row>
    <row r="278" spans="1:8" ht="12.75" customHeight="1">
      <c r="A278" s="3"/>
      <c r="B278" s="3"/>
      <c r="C278" s="3"/>
      <c r="D278" s="3"/>
      <c r="E278" s="3"/>
      <c r="F278" s="3"/>
      <c r="G278" s="3"/>
      <c r="H278" s="3"/>
    </row>
    <row r="279" spans="1:8" ht="12.75" customHeight="1">
      <c r="A279" s="3"/>
      <c r="B279" s="3"/>
      <c r="C279" s="3"/>
      <c r="D279" s="3"/>
      <c r="E279" s="3"/>
      <c r="F279" s="3"/>
      <c r="G279" s="3"/>
      <c r="H279" s="3"/>
    </row>
    <row r="280" spans="1:8" ht="12.75" customHeight="1">
      <c r="A280" s="3"/>
      <c r="B280" s="3"/>
      <c r="C280" s="3"/>
      <c r="D280" s="3"/>
      <c r="E280" s="3"/>
      <c r="F280" s="3"/>
      <c r="G280" s="3"/>
      <c r="H280" s="3"/>
    </row>
    <row r="281" spans="1:8" ht="12.75" customHeight="1">
      <c r="A281" s="3"/>
      <c r="B281" s="3"/>
      <c r="C281" s="3"/>
      <c r="D281" s="3"/>
      <c r="E281" s="3"/>
      <c r="F281" s="3"/>
      <c r="G281" s="3"/>
      <c r="H281" s="3"/>
    </row>
    <row r="282" spans="1:8" ht="12.75" customHeight="1">
      <c r="A282" s="3"/>
      <c r="B282" s="3"/>
      <c r="C282" s="3"/>
      <c r="D282" s="3"/>
      <c r="E282" s="3"/>
      <c r="F282" s="3"/>
      <c r="G282" s="3"/>
      <c r="H282" s="3"/>
    </row>
    <row r="283" spans="1:8" ht="12.75" customHeight="1">
      <c r="A283" s="3"/>
      <c r="B283" s="3"/>
      <c r="C283" s="3"/>
      <c r="D283" s="3"/>
      <c r="E283" s="3"/>
      <c r="F283" s="3"/>
      <c r="G283" s="3"/>
      <c r="H283" s="3"/>
    </row>
    <row r="284" spans="1:8" ht="12.75" customHeight="1">
      <c r="A284" s="3"/>
      <c r="B284" s="3"/>
      <c r="C284" s="3"/>
      <c r="D284" s="3"/>
      <c r="E284" s="3"/>
      <c r="F284" s="3"/>
      <c r="G284" s="3"/>
      <c r="H284" s="3"/>
    </row>
    <row r="285" spans="1:8" ht="12.75" customHeight="1">
      <c r="A285" s="3"/>
      <c r="B285" s="3"/>
      <c r="C285" s="3"/>
      <c r="D285" s="3"/>
      <c r="E285" s="3"/>
      <c r="F285" s="3"/>
      <c r="G285" s="3"/>
      <c r="H285" s="3"/>
    </row>
    <row r="286" spans="1:8" ht="12.75" customHeight="1">
      <c r="A286" s="3"/>
      <c r="B286" s="3"/>
      <c r="C286" s="3"/>
      <c r="D286" s="3"/>
      <c r="E286" s="3"/>
      <c r="F286" s="3"/>
      <c r="G286" s="3"/>
      <c r="H286" s="3"/>
    </row>
    <row r="287" spans="1:8" ht="12.75" customHeight="1">
      <c r="A287" s="3"/>
      <c r="B287" s="3"/>
      <c r="C287" s="3"/>
      <c r="D287" s="3"/>
      <c r="E287" s="3"/>
      <c r="F287" s="3"/>
      <c r="G287" s="3"/>
      <c r="H287" s="3"/>
    </row>
    <row r="288" spans="1:8" ht="12.75" customHeight="1">
      <c r="A288" s="3"/>
      <c r="B288" s="3"/>
      <c r="C288" s="3"/>
      <c r="D288" s="3"/>
      <c r="E288" s="3"/>
      <c r="F288" s="3"/>
      <c r="G288" s="3"/>
      <c r="H288" s="3"/>
    </row>
    <row r="289" spans="1:8" ht="12.75" customHeight="1">
      <c r="A289" s="3"/>
      <c r="B289" s="3"/>
      <c r="C289" s="3"/>
      <c r="D289" s="3"/>
      <c r="E289" s="3"/>
      <c r="F289" s="3"/>
      <c r="G289" s="3"/>
      <c r="H289" s="3"/>
    </row>
    <row r="290" spans="1:8" ht="12.75" customHeight="1">
      <c r="A290" s="3"/>
      <c r="B290" s="3"/>
      <c r="C290" s="3"/>
      <c r="D290" s="3"/>
      <c r="E290" s="3"/>
      <c r="F290" s="3"/>
      <c r="G290" s="3"/>
      <c r="H290" s="3"/>
    </row>
    <row r="291" spans="1:8" ht="12.75" customHeight="1">
      <c r="A291" s="3"/>
      <c r="B291" s="3"/>
      <c r="C291" s="3"/>
      <c r="D291" s="3"/>
      <c r="E291" s="3"/>
      <c r="F291" s="3"/>
      <c r="G291" s="3"/>
      <c r="H291" s="3"/>
    </row>
    <row r="292" spans="1:8" ht="12.75" customHeight="1">
      <c r="A292" s="3"/>
      <c r="B292" s="3"/>
      <c r="C292" s="3"/>
      <c r="D292" s="3"/>
      <c r="E292" s="3"/>
      <c r="F292" s="3"/>
      <c r="G292" s="3"/>
      <c r="H292" s="3"/>
    </row>
    <row r="293" spans="1:8" ht="12.75" customHeight="1">
      <c r="A293" s="3"/>
      <c r="B293" s="3"/>
      <c r="C293" s="3"/>
      <c r="D293" s="3"/>
      <c r="E293" s="3"/>
      <c r="F293" s="3"/>
      <c r="G293" s="3"/>
      <c r="H293" s="3"/>
    </row>
    <row r="294" spans="1:8" ht="12.75" customHeight="1">
      <c r="A294" s="3"/>
      <c r="B294" s="3"/>
      <c r="C294" s="3"/>
      <c r="D294" s="3"/>
      <c r="E294" s="3"/>
      <c r="F294" s="3"/>
      <c r="G294" s="3"/>
      <c r="H294" s="3"/>
    </row>
    <row r="295" spans="1:8" ht="12.75" customHeight="1">
      <c r="A295" s="3"/>
      <c r="B295" s="3"/>
      <c r="C295" s="3"/>
      <c r="D295" s="3"/>
      <c r="E295" s="3"/>
      <c r="F295" s="3"/>
      <c r="G295" s="3"/>
      <c r="H295" s="3"/>
    </row>
    <row r="296" spans="1:8" ht="12.75" customHeight="1">
      <c r="A296" s="3"/>
      <c r="B296" s="3"/>
      <c r="C296" s="3"/>
      <c r="D296" s="3"/>
      <c r="E296" s="3"/>
      <c r="F296" s="3"/>
      <c r="G296" s="3"/>
      <c r="H296" s="3"/>
    </row>
    <row r="297" spans="1:8" ht="12.75" customHeight="1">
      <c r="A297" s="3"/>
      <c r="B297" s="3"/>
      <c r="C297" s="3"/>
      <c r="D297" s="3"/>
      <c r="E297" s="3"/>
      <c r="F297" s="3"/>
      <c r="G297" s="3"/>
      <c r="H297" s="3"/>
    </row>
    <row r="298" spans="1:8" ht="12.75" customHeight="1">
      <c r="A298" s="3"/>
      <c r="B298" s="3"/>
      <c r="C298" s="3"/>
      <c r="D298" s="3"/>
      <c r="E298" s="3"/>
      <c r="F298" s="3"/>
      <c r="G298" s="3"/>
      <c r="H298" s="3"/>
    </row>
    <row r="299" spans="1:8" ht="12.75" customHeight="1">
      <c r="A299" s="3"/>
      <c r="B299" s="3"/>
      <c r="C299" s="3"/>
      <c r="D299" s="3"/>
      <c r="E299" s="3"/>
      <c r="F299" s="3"/>
      <c r="G299" s="3"/>
      <c r="H299" s="3"/>
    </row>
    <row r="300" spans="1:8" ht="12.75" customHeight="1">
      <c r="A300" s="3"/>
      <c r="B300" s="3"/>
      <c r="C300" s="3"/>
      <c r="D300" s="3"/>
      <c r="E300" s="3"/>
      <c r="F300" s="3"/>
      <c r="G300" s="3"/>
      <c r="H300" s="3"/>
    </row>
    <row r="301" spans="1:8" ht="12.75" customHeight="1">
      <c r="A301" s="3"/>
      <c r="B301" s="3"/>
      <c r="C301" s="3"/>
      <c r="D301" s="3"/>
      <c r="E301" s="3"/>
      <c r="F301" s="3"/>
      <c r="G301" s="3"/>
      <c r="H301" s="3"/>
    </row>
    <row r="302" spans="1:8" ht="12.75" customHeight="1">
      <c r="A302" s="3"/>
      <c r="B302" s="3"/>
      <c r="C302" s="3"/>
      <c r="D302" s="3"/>
      <c r="E302" s="3"/>
      <c r="F302" s="3"/>
      <c r="G302" s="3"/>
      <c r="H302" s="3"/>
    </row>
    <row r="303" spans="1:8" ht="12.75" customHeight="1">
      <c r="A303" s="3"/>
      <c r="B303" s="3"/>
      <c r="C303" s="3"/>
      <c r="D303" s="3"/>
      <c r="E303" s="3"/>
      <c r="F303" s="3"/>
      <c r="G303" s="3"/>
      <c r="H303" s="3"/>
    </row>
    <row r="304" spans="1:8" ht="12.75" customHeight="1">
      <c r="A304" s="3"/>
      <c r="B304" s="3"/>
      <c r="C304" s="3"/>
      <c r="D304" s="3"/>
      <c r="E304" s="3"/>
      <c r="F304" s="3"/>
      <c r="G304" s="3"/>
      <c r="H304" s="3"/>
    </row>
    <row r="305" spans="1:8" ht="12.75" customHeight="1">
      <c r="A305" s="3"/>
      <c r="B305" s="3"/>
      <c r="C305" s="3"/>
      <c r="D305" s="3"/>
      <c r="E305" s="3"/>
      <c r="F305" s="3"/>
      <c r="G305" s="3"/>
      <c r="H305" s="3"/>
    </row>
    <row r="306" spans="1:8" ht="12.75" customHeight="1">
      <c r="A306" s="3"/>
      <c r="B306" s="3"/>
      <c r="C306" s="3"/>
      <c r="D306" s="3"/>
      <c r="E306" s="3"/>
      <c r="F306" s="3"/>
      <c r="G306" s="3"/>
      <c r="H306" s="3"/>
    </row>
    <row r="307" spans="1:8" ht="12.75" customHeight="1">
      <c r="A307" s="3"/>
      <c r="B307" s="3"/>
      <c r="C307" s="3"/>
      <c r="D307" s="3"/>
      <c r="E307" s="3"/>
      <c r="F307" s="3"/>
      <c r="G307" s="3"/>
      <c r="H307" s="3"/>
    </row>
    <row r="308" spans="1:8" ht="12.75" customHeight="1">
      <c r="A308" s="3"/>
      <c r="B308" s="3"/>
      <c r="C308" s="3"/>
      <c r="D308" s="3"/>
      <c r="E308" s="3"/>
      <c r="F308" s="3"/>
      <c r="G308" s="3"/>
      <c r="H308" s="3"/>
    </row>
    <row r="309" spans="1:8" ht="12.75" customHeight="1">
      <c r="A309" s="3"/>
      <c r="B309" s="3"/>
      <c r="C309" s="3"/>
      <c r="D309" s="3"/>
      <c r="E309" s="3"/>
      <c r="F309" s="3"/>
      <c r="G309" s="3"/>
      <c r="H309" s="3"/>
    </row>
    <row r="310" spans="1:8" ht="12.75" customHeight="1">
      <c r="A310" s="3"/>
      <c r="B310" s="3"/>
      <c r="C310" s="3"/>
      <c r="D310" s="3"/>
      <c r="E310" s="3"/>
      <c r="F310" s="3"/>
      <c r="G310" s="3"/>
      <c r="H310" s="3"/>
    </row>
    <row r="311" spans="1:8" ht="12.75" customHeight="1">
      <c r="A311" s="3"/>
      <c r="B311" s="3"/>
      <c r="C311" s="3"/>
      <c r="D311" s="3"/>
      <c r="E311" s="3"/>
      <c r="F311" s="3"/>
      <c r="G311" s="3"/>
      <c r="H311" s="3"/>
    </row>
    <row r="312" spans="1:8" ht="12.75" customHeight="1">
      <c r="A312" s="3"/>
      <c r="B312" s="3"/>
      <c r="C312" s="3"/>
      <c r="D312" s="3"/>
      <c r="E312" s="3"/>
      <c r="F312" s="3"/>
      <c r="G312" s="3"/>
      <c r="H312" s="3"/>
    </row>
    <row r="313" spans="1:8" ht="12.75" customHeight="1">
      <c r="A313" s="3"/>
      <c r="B313" s="3"/>
      <c r="C313" s="3"/>
      <c r="D313" s="3"/>
      <c r="E313" s="3"/>
      <c r="F313" s="3"/>
      <c r="G313" s="3"/>
      <c r="H313" s="3"/>
    </row>
    <row r="314" spans="1:8" ht="12.75" customHeight="1">
      <c r="A314" s="3"/>
      <c r="B314" s="3"/>
      <c r="C314" s="3"/>
      <c r="D314" s="3"/>
      <c r="E314" s="3"/>
      <c r="F314" s="3"/>
      <c r="G314" s="3"/>
      <c r="H314" s="3"/>
    </row>
    <row r="315" spans="1:8" ht="12.75" customHeight="1">
      <c r="A315" s="3"/>
      <c r="B315" s="3"/>
      <c r="C315" s="3"/>
      <c r="D315" s="3"/>
      <c r="E315" s="3"/>
      <c r="F315" s="3"/>
      <c r="G315" s="3"/>
      <c r="H315" s="3"/>
    </row>
    <row r="316" spans="1:8" ht="12.75" customHeight="1">
      <c r="A316" s="3"/>
      <c r="B316" s="3"/>
      <c r="C316" s="3"/>
      <c r="D316" s="3"/>
      <c r="E316" s="3"/>
      <c r="F316" s="3"/>
      <c r="G316" s="3"/>
      <c r="H316" s="3"/>
    </row>
    <row r="317" spans="1:8" ht="12.75" customHeight="1">
      <c r="A317" s="3"/>
      <c r="B317" s="3"/>
      <c r="C317" s="3"/>
      <c r="D317" s="3"/>
      <c r="E317" s="3"/>
      <c r="F317" s="3"/>
      <c r="G317" s="3"/>
      <c r="H317" s="3"/>
    </row>
    <row r="318" spans="1:8" ht="12.75" customHeight="1">
      <c r="A318" s="3"/>
      <c r="B318" s="3"/>
      <c r="C318" s="3"/>
      <c r="D318" s="3"/>
      <c r="E318" s="3"/>
      <c r="F318" s="3"/>
      <c r="G318" s="3"/>
      <c r="H318" s="3"/>
    </row>
    <row r="319" spans="1:8" ht="12.75" customHeight="1">
      <c r="A319" s="3"/>
      <c r="B319" s="3"/>
      <c r="C319" s="3"/>
      <c r="D319" s="3"/>
      <c r="E319" s="3"/>
      <c r="F319" s="3"/>
      <c r="G319" s="3"/>
      <c r="H319" s="3"/>
    </row>
    <row r="320" spans="1:8" ht="12.75" customHeight="1">
      <c r="A320" s="3"/>
      <c r="B320" s="3"/>
      <c r="C320" s="3"/>
      <c r="D320" s="3"/>
      <c r="E320" s="3"/>
      <c r="F320" s="3"/>
      <c r="G320" s="3"/>
      <c r="H320" s="3"/>
    </row>
    <row r="321" spans="1:8" ht="12.75" customHeight="1">
      <c r="A321" s="3"/>
      <c r="B321" s="3"/>
      <c r="C321" s="3"/>
      <c r="D321" s="3"/>
      <c r="E321" s="3"/>
      <c r="F321" s="3"/>
      <c r="G321" s="3"/>
      <c r="H321" s="3"/>
    </row>
    <row r="322" spans="1:8" ht="12.75" customHeight="1">
      <c r="A322" s="3"/>
      <c r="B322" s="3"/>
      <c r="C322" s="3"/>
      <c r="D322" s="3"/>
      <c r="E322" s="3"/>
      <c r="F322" s="3"/>
      <c r="G322" s="3"/>
      <c r="H322" s="3"/>
    </row>
    <row r="323" spans="1:8" ht="12.75" customHeight="1">
      <c r="A323" s="3"/>
      <c r="B323" s="3"/>
      <c r="C323" s="3"/>
      <c r="D323" s="3"/>
      <c r="E323" s="3"/>
      <c r="F323" s="3"/>
      <c r="G323" s="3"/>
      <c r="H323" s="3"/>
    </row>
    <row r="324" spans="1:8" ht="12.75" customHeight="1">
      <c r="A324" s="3"/>
      <c r="B324" s="3"/>
      <c r="C324" s="3"/>
      <c r="D324" s="3"/>
      <c r="E324" s="3"/>
      <c r="F324" s="3"/>
      <c r="G324" s="3"/>
      <c r="H324" s="3"/>
    </row>
    <row r="325" spans="1:8" ht="12.75" customHeight="1">
      <c r="A325" s="3"/>
      <c r="B325" s="3"/>
      <c r="C325" s="3"/>
      <c r="D325" s="3"/>
      <c r="E325" s="3"/>
      <c r="F325" s="3"/>
      <c r="G325" s="3"/>
      <c r="H325" s="3"/>
    </row>
    <row r="326" spans="1:8" ht="12.75" customHeight="1">
      <c r="A326" s="3"/>
      <c r="B326" s="3"/>
      <c r="C326" s="3"/>
      <c r="D326" s="3"/>
      <c r="E326" s="3"/>
      <c r="F326" s="3"/>
      <c r="G326" s="3"/>
      <c r="H326" s="3"/>
    </row>
    <row r="327" spans="1:8" ht="12.75" customHeight="1">
      <c r="A327" s="3"/>
      <c r="B327" s="3"/>
      <c r="C327" s="3"/>
      <c r="D327" s="3"/>
      <c r="E327" s="3"/>
      <c r="F327" s="3"/>
      <c r="G327" s="3"/>
      <c r="H327" s="3"/>
    </row>
    <row r="328" spans="1:8" ht="12.75" customHeight="1">
      <c r="A328" s="3"/>
      <c r="B328" s="3"/>
      <c r="C328" s="3"/>
      <c r="D328" s="3"/>
      <c r="E328" s="3"/>
      <c r="F328" s="3"/>
      <c r="G328" s="3"/>
      <c r="H328" s="3"/>
    </row>
    <row r="329" spans="1:8" ht="12.75" customHeight="1">
      <c r="A329" s="3"/>
      <c r="B329" s="3"/>
      <c r="C329" s="3"/>
      <c r="D329" s="3"/>
      <c r="E329" s="3"/>
      <c r="F329" s="3"/>
      <c r="G329" s="3"/>
      <c r="H329" s="3"/>
    </row>
    <row r="330" spans="1:8" ht="12.75" customHeight="1">
      <c r="A330" s="3"/>
      <c r="B330" s="3"/>
      <c r="C330" s="3"/>
      <c r="D330" s="3"/>
      <c r="E330" s="3"/>
      <c r="F330" s="3"/>
      <c r="G330" s="3"/>
      <c r="H330" s="3"/>
    </row>
    <row r="331" spans="1:8" ht="12.75" customHeight="1">
      <c r="A331" s="3"/>
      <c r="B331" s="3"/>
      <c r="C331" s="3"/>
      <c r="D331" s="3"/>
      <c r="E331" s="3"/>
      <c r="F331" s="3"/>
      <c r="G331" s="3"/>
      <c r="H331" s="3"/>
    </row>
    <row r="332" spans="1:8" ht="12.75" customHeight="1">
      <c r="A332" s="3"/>
      <c r="B332" s="3"/>
      <c r="C332" s="3"/>
      <c r="D332" s="3"/>
      <c r="E332" s="3"/>
      <c r="F332" s="3"/>
      <c r="G332" s="3"/>
      <c r="H332" s="3"/>
    </row>
    <row r="333" spans="1:8" ht="12.75" customHeight="1">
      <c r="A333" s="3"/>
      <c r="B333" s="3"/>
      <c r="C333" s="3"/>
      <c r="D333" s="3"/>
      <c r="E333" s="3"/>
      <c r="F333" s="3"/>
      <c r="G333" s="3"/>
      <c r="H333" s="3"/>
    </row>
    <row r="334" spans="1:8" ht="12.75" customHeight="1">
      <c r="A334" s="3"/>
      <c r="B334" s="3"/>
      <c r="C334" s="3"/>
      <c r="D334" s="3"/>
      <c r="E334" s="3"/>
      <c r="F334" s="3"/>
      <c r="G334" s="3"/>
      <c r="H334" s="3"/>
    </row>
    <row r="335" spans="1:8" ht="12.75" customHeight="1">
      <c r="A335" s="3"/>
      <c r="B335" s="3"/>
      <c r="C335" s="3"/>
      <c r="D335" s="3"/>
      <c r="E335" s="3"/>
      <c r="F335" s="3"/>
      <c r="G335" s="3"/>
      <c r="H335" s="3"/>
    </row>
    <row r="336" spans="1:8" ht="12.75" customHeight="1">
      <c r="A336" s="3"/>
      <c r="B336" s="3"/>
      <c r="C336" s="3"/>
      <c r="D336" s="3"/>
      <c r="E336" s="3"/>
      <c r="F336" s="3"/>
      <c r="G336" s="3"/>
      <c r="H336" s="3"/>
    </row>
    <row r="337" spans="1:8" ht="12.75" customHeight="1">
      <c r="A337" s="3"/>
      <c r="B337" s="3"/>
      <c r="C337" s="3"/>
      <c r="D337" s="3"/>
      <c r="E337" s="3"/>
      <c r="F337" s="3"/>
      <c r="G337" s="3"/>
      <c r="H337" s="3"/>
    </row>
    <row r="338" spans="1:8" ht="12.75" customHeight="1">
      <c r="A338" s="3"/>
      <c r="B338" s="3"/>
      <c r="C338" s="3"/>
      <c r="D338" s="3"/>
      <c r="E338" s="3"/>
      <c r="F338" s="3"/>
      <c r="G338" s="3"/>
      <c r="H338" s="3"/>
    </row>
    <row r="339" spans="1:8" ht="12.75" customHeight="1">
      <c r="A339" s="3"/>
      <c r="B339" s="3"/>
      <c r="C339" s="3"/>
      <c r="D339" s="3"/>
      <c r="E339" s="3"/>
      <c r="F339" s="3"/>
      <c r="G339" s="3"/>
      <c r="H339" s="3"/>
    </row>
    <row r="340" spans="1:8" ht="12.75" customHeight="1">
      <c r="A340" s="3"/>
      <c r="B340" s="3"/>
      <c r="C340" s="3"/>
      <c r="D340" s="3"/>
      <c r="E340" s="3"/>
      <c r="F340" s="3"/>
      <c r="G340" s="3"/>
      <c r="H340" s="3"/>
    </row>
    <row r="341" spans="1:8" ht="12.75" customHeight="1">
      <c r="A341" s="3"/>
      <c r="B341" s="3"/>
      <c r="C341" s="3"/>
      <c r="D341" s="3"/>
      <c r="E341" s="3"/>
      <c r="F341" s="3"/>
      <c r="G341" s="3"/>
      <c r="H341" s="3"/>
    </row>
    <row r="342" spans="1:8" ht="12.75" customHeight="1">
      <c r="A342" s="3"/>
      <c r="B342" s="3"/>
      <c r="C342" s="3"/>
      <c r="D342" s="3"/>
      <c r="E342" s="3"/>
      <c r="F342" s="3"/>
      <c r="G342" s="3"/>
      <c r="H342" s="3"/>
    </row>
    <row r="343" spans="1:8" ht="12.75" customHeight="1">
      <c r="A343" s="3"/>
      <c r="B343" s="3"/>
      <c r="C343" s="3"/>
      <c r="D343" s="3"/>
      <c r="E343" s="3"/>
      <c r="F343" s="3"/>
      <c r="G343" s="3"/>
      <c r="H343" s="3"/>
    </row>
    <row r="344" spans="1:8" ht="12.75" customHeight="1">
      <c r="A344" s="3"/>
      <c r="B344" s="3"/>
      <c r="C344" s="3"/>
      <c r="D344" s="3"/>
      <c r="E344" s="3"/>
      <c r="F344" s="3"/>
      <c r="G344" s="3"/>
      <c r="H344" s="3"/>
    </row>
    <row r="345" spans="1:8" ht="12.75" customHeight="1">
      <c r="A345" s="3"/>
      <c r="B345" s="3"/>
      <c r="C345" s="3"/>
      <c r="D345" s="3"/>
      <c r="E345" s="3"/>
      <c r="F345" s="3"/>
      <c r="G345" s="3"/>
      <c r="H345" s="3"/>
    </row>
    <row r="346" spans="1:8" ht="12.75" customHeight="1">
      <c r="A346" s="3"/>
      <c r="B346" s="3"/>
      <c r="C346" s="3"/>
      <c r="D346" s="3"/>
      <c r="E346" s="3"/>
      <c r="F346" s="3"/>
      <c r="G346" s="3"/>
      <c r="H346" s="3"/>
    </row>
    <row r="347" spans="1:8" ht="12.75" customHeight="1">
      <c r="A347" s="3"/>
      <c r="B347" s="3"/>
      <c r="C347" s="3"/>
      <c r="D347" s="3"/>
      <c r="E347" s="3"/>
      <c r="F347" s="3"/>
      <c r="G347" s="3"/>
      <c r="H347" s="3"/>
    </row>
    <row r="348" spans="1:8" ht="12.75" customHeight="1">
      <c r="A348" s="3"/>
      <c r="B348" s="3"/>
      <c r="C348" s="3"/>
      <c r="D348" s="3"/>
      <c r="E348" s="3"/>
      <c r="F348" s="3"/>
      <c r="G348" s="3"/>
      <c r="H348" s="3"/>
    </row>
    <row r="349" spans="1:8" ht="12.75" customHeight="1">
      <c r="A349" s="3"/>
      <c r="B349" s="3"/>
      <c r="C349" s="3"/>
      <c r="D349" s="3"/>
      <c r="E349" s="3"/>
      <c r="F349" s="3"/>
      <c r="G349" s="3"/>
      <c r="H349" s="3"/>
    </row>
    <row r="350" spans="1:8" ht="12.75" customHeight="1">
      <c r="A350" s="3"/>
      <c r="B350" s="3"/>
      <c r="C350" s="3"/>
      <c r="D350" s="3"/>
      <c r="E350" s="3"/>
      <c r="F350" s="3"/>
      <c r="G350" s="3"/>
      <c r="H350" s="3"/>
    </row>
    <row r="351" spans="1:8" ht="12.75" customHeight="1">
      <c r="A351" s="3"/>
      <c r="B351" s="3"/>
      <c r="C351" s="3"/>
      <c r="D351" s="3"/>
      <c r="E351" s="3"/>
      <c r="F351" s="3"/>
      <c r="G351" s="3"/>
      <c r="H351" s="3"/>
    </row>
    <row r="352" spans="1:8" ht="12.75" customHeight="1">
      <c r="A352" s="3"/>
      <c r="B352" s="3"/>
      <c r="C352" s="3"/>
      <c r="D352" s="3"/>
      <c r="E352" s="3"/>
      <c r="F352" s="3"/>
      <c r="G352" s="3"/>
      <c r="H352" s="3"/>
    </row>
    <row r="353" spans="1:8" ht="12.75" customHeight="1">
      <c r="A353" s="3"/>
      <c r="B353" s="3"/>
      <c r="C353" s="3"/>
      <c r="D353" s="3"/>
      <c r="E353" s="3"/>
      <c r="F353" s="3"/>
      <c r="G353" s="3"/>
      <c r="H353" s="3"/>
    </row>
    <row r="354" spans="1:8" ht="12.75" customHeight="1">
      <c r="A354" s="3"/>
      <c r="B354" s="3"/>
      <c r="C354" s="3"/>
      <c r="D354" s="3"/>
      <c r="E354" s="3"/>
      <c r="F354" s="3"/>
      <c r="G354" s="3"/>
      <c r="H354" s="3"/>
    </row>
    <row r="355" spans="1:8" ht="12.75" customHeight="1">
      <c r="A355" s="3"/>
      <c r="B355" s="3"/>
      <c r="C355" s="3"/>
      <c r="D355" s="3"/>
      <c r="E355" s="3"/>
      <c r="F355" s="3"/>
      <c r="G355" s="3"/>
      <c r="H355" s="3"/>
    </row>
    <row r="356" spans="1:8" ht="12.75" customHeight="1">
      <c r="A356" s="3"/>
      <c r="B356" s="3"/>
      <c r="C356" s="3"/>
      <c r="D356" s="3"/>
      <c r="E356" s="3"/>
      <c r="F356" s="3"/>
      <c r="G356" s="3"/>
      <c r="H356" s="3"/>
    </row>
    <row r="357" spans="1:8" ht="12.75" customHeight="1">
      <c r="A357" s="3"/>
      <c r="B357" s="3"/>
      <c r="C357" s="3"/>
      <c r="D357" s="3"/>
      <c r="E357" s="3"/>
      <c r="F357" s="3"/>
      <c r="G357" s="3"/>
      <c r="H357" s="3"/>
    </row>
    <row r="358" spans="1:8" ht="12.75" customHeight="1">
      <c r="A358" s="3"/>
      <c r="B358" s="3"/>
      <c r="C358" s="3"/>
      <c r="D358" s="3"/>
      <c r="E358" s="3"/>
      <c r="F358" s="3"/>
      <c r="G358" s="3"/>
      <c r="H358" s="3"/>
    </row>
    <row r="359" spans="1:8" ht="12.75" customHeight="1">
      <c r="A359" s="3"/>
      <c r="B359" s="3"/>
      <c r="C359" s="3"/>
      <c r="D359" s="3"/>
      <c r="E359" s="3"/>
      <c r="F359" s="3"/>
      <c r="G359" s="3"/>
      <c r="H359" s="3"/>
    </row>
    <row r="360" spans="1:8" ht="12.75" customHeight="1">
      <c r="A360" s="3"/>
      <c r="B360" s="3"/>
      <c r="C360" s="3"/>
      <c r="D360" s="3"/>
      <c r="E360" s="3"/>
      <c r="F360" s="3"/>
      <c r="G360" s="3"/>
      <c r="H360" s="3"/>
    </row>
    <row r="361" spans="1:8" ht="12.75" customHeight="1">
      <c r="A361" s="3"/>
      <c r="B361" s="3"/>
      <c r="C361" s="3"/>
      <c r="D361" s="3"/>
      <c r="E361" s="3"/>
      <c r="F361" s="3"/>
      <c r="G361" s="3"/>
      <c r="H361" s="3"/>
    </row>
    <row r="362" spans="1:8" ht="12.75" customHeight="1">
      <c r="A362" s="3"/>
      <c r="B362" s="3"/>
      <c r="C362" s="3"/>
      <c r="D362" s="3"/>
      <c r="E362" s="3"/>
      <c r="F362" s="3"/>
      <c r="G362" s="3"/>
      <c r="H362" s="3"/>
    </row>
    <row r="363" spans="1:8" ht="12.75" customHeight="1">
      <c r="A363" s="3"/>
      <c r="B363" s="3"/>
      <c r="C363" s="3"/>
      <c r="D363" s="3"/>
      <c r="E363" s="3"/>
      <c r="F363" s="3"/>
      <c r="G363" s="3"/>
      <c r="H363" s="3"/>
    </row>
    <row r="364" spans="1:8" ht="12.75" customHeight="1">
      <c r="A364" s="3"/>
      <c r="B364" s="3"/>
      <c r="C364" s="3"/>
      <c r="D364" s="3"/>
      <c r="E364" s="3"/>
      <c r="F364" s="3"/>
      <c r="G364" s="3"/>
      <c r="H364" s="3"/>
    </row>
    <row r="365" spans="1:8" ht="12.75" customHeight="1">
      <c r="A365" s="3"/>
      <c r="B365" s="3"/>
      <c r="C365" s="3"/>
      <c r="D365" s="3"/>
      <c r="E365" s="3"/>
      <c r="F365" s="3"/>
      <c r="G365" s="3"/>
      <c r="H365" s="3"/>
    </row>
    <row r="366" spans="1:8" ht="12.75" customHeight="1">
      <c r="A366" s="3"/>
      <c r="B366" s="3"/>
      <c r="C366" s="3"/>
      <c r="D366" s="3"/>
      <c r="E366" s="3"/>
      <c r="F366" s="3"/>
      <c r="G366" s="3"/>
      <c r="H366" s="3"/>
    </row>
    <row r="367" spans="1:8" ht="12.75" customHeight="1">
      <c r="A367" s="3"/>
      <c r="B367" s="3"/>
      <c r="C367" s="3"/>
      <c r="D367" s="3"/>
      <c r="E367" s="3"/>
      <c r="F367" s="3"/>
      <c r="G367" s="3"/>
      <c r="H367" s="3"/>
    </row>
    <row r="368" spans="1:8" ht="12.75" customHeight="1">
      <c r="A368" s="3"/>
      <c r="B368" s="3"/>
      <c r="C368" s="3"/>
      <c r="D368" s="3"/>
      <c r="E368" s="3"/>
      <c r="F368" s="3"/>
      <c r="G368" s="3"/>
      <c r="H368" s="3"/>
    </row>
    <row r="369" spans="1:8" ht="12.75" customHeight="1">
      <c r="A369" s="3"/>
      <c r="B369" s="3"/>
      <c r="C369" s="3"/>
      <c r="D369" s="3"/>
      <c r="E369" s="3"/>
      <c r="F369" s="3"/>
      <c r="G369" s="3"/>
      <c r="H369" s="3"/>
    </row>
    <row r="370" spans="1:8" ht="12.75" customHeight="1">
      <c r="A370" s="3"/>
      <c r="B370" s="3"/>
      <c r="C370" s="3"/>
      <c r="D370" s="3"/>
      <c r="E370" s="3"/>
      <c r="F370" s="3"/>
      <c r="G370" s="3"/>
      <c r="H370" s="3"/>
    </row>
    <row r="371" spans="1:8" ht="12.75" customHeight="1">
      <c r="A371" s="3"/>
      <c r="B371" s="3"/>
      <c r="C371" s="3"/>
      <c r="D371" s="3"/>
      <c r="E371" s="3"/>
      <c r="F371" s="3"/>
      <c r="G371" s="3"/>
      <c r="H371" s="3"/>
    </row>
    <row r="372" spans="1:8" ht="12.75" customHeight="1">
      <c r="A372" s="3"/>
      <c r="B372" s="3"/>
      <c r="C372" s="3"/>
      <c r="D372" s="3"/>
      <c r="E372" s="3"/>
      <c r="F372" s="3"/>
      <c r="G372" s="3"/>
      <c r="H372" s="3"/>
    </row>
    <row r="373" spans="1:8" ht="12.75" customHeight="1">
      <c r="A373" s="3"/>
      <c r="B373" s="3"/>
      <c r="C373" s="3"/>
      <c r="D373" s="3"/>
      <c r="E373" s="3"/>
      <c r="F373" s="3"/>
      <c r="G373" s="3"/>
      <c r="H373" s="3"/>
    </row>
    <row r="374" spans="1:8" ht="12.75" customHeight="1">
      <c r="A374" s="3"/>
      <c r="B374" s="3"/>
      <c r="C374" s="3"/>
      <c r="D374" s="3"/>
      <c r="E374" s="3"/>
      <c r="F374" s="3"/>
      <c r="G374" s="3"/>
      <c r="H374" s="3"/>
    </row>
    <row r="375" spans="1:8" ht="12.75" customHeight="1">
      <c r="A375" s="3"/>
      <c r="B375" s="3"/>
      <c r="C375" s="3"/>
      <c r="D375" s="3"/>
      <c r="E375" s="3"/>
      <c r="F375" s="3"/>
      <c r="G375" s="3"/>
      <c r="H375" s="3"/>
    </row>
    <row r="376" spans="1:8" ht="12.75" customHeight="1">
      <c r="A376" s="3"/>
      <c r="B376" s="3"/>
      <c r="C376" s="3"/>
      <c r="D376" s="3"/>
      <c r="E376" s="3"/>
      <c r="F376" s="3"/>
      <c r="G376" s="3"/>
      <c r="H376" s="3"/>
    </row>
    <row r="377" spans="1:8" ht="12.75" customHeight="1">
      <c r="A377" s="3"/>
      <c r="B377" s="3"/>
      <c r="C377" s="3"/>
      <c r="D377" s="3"/>
      <c r="E377" s="3"/>
      <c r="F377" s="3"/>
      <c r="G377" s="3"/>
      <c r="H377" s="3"/>
    </row>
    <row r="378" spans="1:8" ht="12.75" customHeight="1">
      <c r="A378" s="3"/>
      <c r="B378" s="3"/>
      <c r="C378" s="3"/>
      <c r="D378" s="3"/>
      <c r="E378" s="3"/>
      <c r="F378" s="3"/>
      <c r="G378" s="3"/>
      <c r="H378" s="3"/>
    </row>
    <row r="379" spans="1:8" ht="12.75" customHeight="1">
      <c r="A379" s="3"/>
      <c r="B379" s="3"/>
      <c r="C379" s="3"/>
      <c r="D379" s="3"/>
      <c r="E379" s="3"/>
      <c r="F379" s="3"/>
      <c r="G379" s="3"/>
      <c r="H379" s="3"/>
    </row>
    <row r="380" spans="1:8" ht="12.75" customHeight="1">
      <c r="A380" s="3"/>
      <c r="B380" s="3"/>
      <c r="C380" s="3"/>
      <c r="D380" s="3"/>
      <c r="E380" s="3"/>
      <c r="F380" s="3"/>
      <c r="G380" s="3"/>
      <c r="H380" s="3"/>
    </row>
    <row r="381" spans="1:8" ht="12.75" customHeight="1">
      <c r="A381" s="3"/>
      <c r="B381" s="3"/>
      <c r="C381" s="3"/>
      <c r="D381" s="3"/>
      <c r="E381" s="3"/>
      <c r="F381" s="3"/>
      <c r="G381" s="3"/>
      <c r="H381" s="3"/>
    </row>
    <row r="382" spans="1:8" ht="12.75" customHeight="1">
      <c r="A382" s="3"/>
      <c r="B382" s="3"/>
      <c r="C382" s="3"/>
      <c r="D382" s="3"/>
      <c r="E382" s="3"/>
      <c r="F382" s="3"/>
      <c r="G382" s="3"/>
      <c r="H382" s="3"/>
    </row>
    <row r="383" spans="1:8" ht="12.75" customHeight="1">
      <c r="A383" s="3"/>
      <c r="B383" s="3"/>
      <c r="C383" s="3"/>
      <c r="D383" s="3"/>
      <c r="E383" s="3"/>
      <c r="F383" s="3"/>
      <c r="G383" s="3"/>
      <c r="H383" s="3"/>
    </row>
    <row r="384" spans="1:8" ht="12.75" customHeight="1">
      <c r="A384" s="3"/>
      <c r="B384" s="3"/>
      <c r="C384" s="3"/>
      <c r="D384" s="3"/>
      <c r="E384" s="3"/>
      <c r="F384" s="3"/>
      <c r="G384" s="3"/>
      <c r="H384" s="3"/>
    </row>
    <row r="385" spans="1:8" ht="12.75" customHeight="1">
      <c r="A385" s="3"/>
      <c r="B385" s="3"/>
      <c r="C385" s="3"/>
      <c r="D385" s="3"/>
      <c r="E385" s="3"/>
      <c r="F385" s="3"/>
      <c r="G385" s="3"/>
      <c r="H385" s="3"/>
    </row>
    <row r="386" spans="1:8" ht="12.75" customHeight="1">
      <c r="A386" s="3"/>
      <c r="B386" s="3"/>
      <c r="C386" s="3"/>
      <c r="D386" s="3"/>
      <c r="E386" s="3"/>
      <c r="F386" s="3"/>
      <c r="G386" s="3"/>
      <c r="H386" s="3"/>
    </row>
    <row r="387" spans="1:8" ht="12.75" customHeight="1">
      <c r="A387" s="3"/>
      <c r="B387" s="3"/>
      <c r="C387" s="3"/>
      <c r="D387" s="3"/>
      <c r="E387" s="3"/>
      <c r="F387" s="3"/>
      <c r="G387" s="3"/>
      <c r="H387" s="3"/>
    </row>
    <row r="388" spans="1:8" ht="12.75" customHeight="1">
      <c r="A388" s="3"/>
      <c r="B388" s="3"/>
      <c r="C388" s="3"/>
      <c r="D388" s="3"/>
      <c r="E388" s="3"/>
      <c r="F388" s="3"/>
      <c r="G388" s="3"/>
      <c r="H388" s="3"/>
    </row>
    <row r="389" spans="1:8" ht="12.75" customHeight="1">
      <c r="A389" s="3"/>
      <c r="B389" s="3"/>
      <c r="C389" s="3"/>
      <c r="D389" s="3"/>
      <c r="E389" s="3"/>
      <c r="F389" s="3"/>
      <c r="G389" s="3"/>
      <c r="H389" s="3"/>
    </row>
    <row r="390" spans="1:8" ht="12.75" customHeight="1">
      <c r="A390" s="3"/>
      <c r="B390" s="3"/>
      <c r="C390" s="3"/>
      <c r="D390" s="3"/>
      <c r="E390" s="3"/>
      <c r="F390" s="3"/>
      <c r="G390" s="3"/>
      <c r="H390" s="3"/>
    </row>
    <row r="391" spans="1:8" ht="12.75" customHeight="1">
      <c r="A391" s="3"/>
      <c r="B391" s="3"/>
      <c r="C391" s="3"/>
      <c r="D391" s="3"/>
      <c r="E391" s="3"/>
      <c r="F391" s="3"/>
      <c r="G391" s="3"/>
      <c r="H391" s="3"/>
    </row>
    <row r="392" spans="1:8" ht="12.75" customHeight="1">
      <c r="A392" s="3"/>
      <c r="B392" s="3"/>
      <c r="C392" s="3"/>
      <c r="D392" s="3"/>
      <c r="E392" s="3"/>
      <c r="F392" s="3"/>
      <c r="G392" s="3"/>
      <c r="H392" s="3"/>
    </row>
    <row r="393" spans="1:8" ht="12.75" customHeight="1">
      <c r="A393" s="3"/>
      <c r="B393" s="3"/>
      <c r="C393" s="3"/>
      <c r="D393" s="3"/>
      <c r="E393" s="3"/>
      <c r="F393" s="3"/>
      <c r="G393" s="3"/>
      <c r="H393" s="3"/>
    </row>
    <row r="394" spans="1:8" ht="12.75" customHeight="1">
      <c r="A394" s="3"/>
      <c r="B394" s="3"/>
      <c r="C394" s="3"/>
      <c r="D394" s="3"/>
      <c r="E394" s="3"/>
      <c r="F394" s="3"/>
      <c r="G394" s="3"/>
      <c r="H394" s="3"/>
    </row>
    <row r="395" spans="1:8" ht="12.75" customHeight="1">
      <c r="A395" s="3"/>
      <c r="B395" s="3"/>
      <c r="C395" s="3"/>
      <c r="D395" s="3"/>
      <c r="E395" s="3"/>
      <c r="F395" s="3"/>
      <c r="G395" s="3"/>
      <c r="H395" s="3"/>
    </row>
    <row r="396" spans="1:8" ht="12.75" customHeight="1">
      <c r="A396" s="3"/>
      <c r="B396" s="3"/>
      <c r="C396" s="3"/>
      <c r="D396" s="3"/>
      <c r="E396" s="3"/>
      <c r="F396" s="3"/>
      <c r="G396" s="3"/>
      <c r="H396" s="3"/>
    </row>
    <row r="397" spans="1:8" ht="12.75" customHeight="1">
      <c r="A397" s="3"/>
      <c r="B397" s="3"/>
      <c r="C397" s="3"/>
      <c r="D397" s="3"/>
      <c r="E397" s="3"/>
      <c r="F397" s="3"/>
      <c r="G397" s="3"/>
      <c r="H397" s="3"/>
    </row>
    <row r="398" spans="1:8" ht="12.75" customHeight="1">
      <c r="A398" s="3"/>
      <c r="B398" s="3"/>
      <c r="C398" s="3"/>
      <c r="D398" s="3"/>
      <c r="E398" s="3"/>
      <c r="F398" s="3"/>
      <c r="G398" s="3"/>
      <c r="H398" s="3"/>
    </row>
    <row r="399" spans="1:8" ht="12.75" customHeight="1">
      <c r="A399" s="3"/>
      <c r="B399" s="3"/>
      <c r="C399" s="3"/>
      <c r="D399" s="3"/>
      <c r="E399" s="3"/>
      <c r="F399" s="3"/>
      <c r="G399" s="3"/>
      <c r="H399" s="3"/>
    </row>
    <row r="400" spans="1:8" ht="12.75" customHeight="1">
      <c r="A400" s="3"/>
      <c r="B400" s="3"/>
      <c r="C400" s="3"/>
      <c r="D400" s="3"/>
      <c r="E400" s="3"/>
      <c r="F400" s="3"/>
      <c r="G400" s="3"/>
      <c r="H400" s="3"/>
    </row>
    <row r="401" spans="1:8" ht="12.75" customHeight="1">
      <c r="A401" s="3"/>
      <c r="B401" s="3"/>
      <c r="C401" s="3"/>
      <c r="D401" s="3"/>
      <c r="E401" s="3"/>
      <c r="F401" s="3"/>
      <c r="G401" s="3"/>
      <c r="H401" s="3"/>
    </row>
    <row r="402" spans="1:8" ht="12.75" customHeight="1">
      <c r="A402" s="3"/>
      <c r="B402" s="3"/>
      <c r="C402" s="3"/>
      <c r="D402" s="3"/>
      <c r="E402" s="3"/>
      <c r="F402" s="3"/>
      <c r="G402" s="3"/>
      <c r="H402" s="3"/>
    </row>
  </sheetData>
  <mergeCells count="7">
    <mergeCell ref="B6:C6"/>
    <mergeCell ref="B7:C7"/>
    <mergeCell ref="G4:H4"/>
    <mergeCell ref="F6:G6"/>
    <mergeCell ref="F7:G7"/>
    <mergeCell ref="D6:E6"/>
    <mergeCell ref="D7:E7"/>
  </mergeCells>
  <pageMargins left="0.78740157480314965" right="0.98425196850393704" top="0.74803149606299213" bottom="0.71385416666666668" header="0.31496062992125984" footer="0.31496062992125984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E501"/>
  <sheetViews>
    <sheetView showGridLines="0" tabSelected="1" view="pageLayout" topLeftCell="A31" workbookViewId="0">
      <selection activeCell="R40" sqref="R40"/>
    </sheetView>
  </sheetViews>
  <sheetFormatPr defaultColWidth="2" defaultRowHeight="15" customHeight="1"/>
  <cols>
    <col min="1" max="1" width="29.81640625" customWidth="1"/>
    <col min="2" max="4" width="19.54296875" customWidth="1"/>
    <col min="5" max="5" width="29.81640625" customWidth="1"/>
    <col min="6" max="67" width="13.26953125" customWidth="1"/>
  </cols>
  <sheetData>
    <row r="1" spans="1:5" ht="25" customHeight="1">
      <c r="A1" s="164" t="s">
        <v>6</v>
      </c>
      <c r="B1" s="3"/>
      <c r="C1" s="3"/>
      <c r="D1" s="3"/>
      <c r="E1" s="4" t="s">
        <v>0</v>
      </c>
    </row>
    <row r="2" spans="1:5" ht="19" customHeight="1">
      <c r="A2" s="3"/>
      <c r="B2" s="3"/>
      <c r="C2" s="3"/>
      <c r="D2" s="3"/>
      <c r="E2" s="1"/>
    </row>
    <row r="3" spans="1:5" ht="18.75" customHeight="1">
      <c r="A3" s="51" t="s">
        <v>116</v>
      </c>
      <c r="B3" s="13"/>
      <c r="C3" s="1"/>
      <c r="D3" s="3"/>
      <c r="E3" s="173" t="s">
        <v>456</v>
      </c>
    </row>
    <row r="4" spans="1:5" ht="21" customHeight="1">
      <c r="A4" s="10" t="s">
        <v>701</v>
      </c>
      <c r="B4" s="13"/>
      <c r="C4" s="13"/>
      <c r="D4" s="362" t="s">
        <v>702</v>
      </c>
      <c r="E4" s="347"/>
    </row>
    <row r="5" spans="1:5" ht="18.75" customHeight="1">
      <c r="A5" s="10"/>
      <c r="B5" s="13"/>
      <c r="C5" s="13"/>
      <c r="D5" s="13"/>
      <c r="E5" s="52"/>
    </row>
    <row r="6" spans="1:5" ht="18.75" customHeight="1">
      <c r="A6" s="228" t="s">
        <v>785</v>
      </c>
      <c r="B6" s="20" t="s">
        <v>7</v>
      </c>
      <c r="C6" s="20" t="s">
        <v>8</v>
      </c>
      <c r="D6" s="23" t="s">
        <v>9</v>
      </c>
      <c r="E6" s="341" t="s">
        <v>784</v>
      </c>
    </row>
    <row r="7" spans="1:5" ht="16.5" customHeight="1">
      <c r="A7" s="13"/>
      <c r="B7" s="26" t="s">
        <v>12</v>
      </c>
      <c r="C7" s="22" t="s">
        <v>13</v>
      </c>
      <c r="D7" s="22" t="s">
        <v>14</v>
      </c>
      <c r="E7" s="21"/>
    </row>
    <row r="8" spans="1:5" ht="15.75" customHeight="1">
      <c r="A8" s="24" t="s">
        <v>117</v>
      </c>
      <c r="B8" s="30"/>
      <c r="C8" s="30"/>
      <c r="D8" s="30"/>
      <c r="E8" s="55" t="s">
        <v>118</v>
      </c>
    </row>
    <row r="9" spans="1:5" ht="13.5" customHeight="1">
      <c r="A9" s="17" t="s">
        <v>603</v>
      </c>
      <c r="B9" s="22">
        <f>SUM(B10:B11)</f>
        <v>2905</v>
      </c>
      <c r="C9" s="22">
        <f>SUM(C10:C11)</f>
        <v>1107</v>
      </c>
      <c r="D9" s="22">
        <f>SUM(D10:D11)</f>
        <v>1798</v>
      </c>
      <c r="E9" s="19" t="s">
        <v>604</v>
      </c>
    </row>
    <row r="10" spans="1:5" ht="13.5" customHeight="1">
      <c r="A10" s="13" t="s">
        <v>119</v>
      </c>
      <c r="B10" s="3">
        <f>C10+D10</f>
        <v>1484</v>
      </c>
      <c r="C10" s="344">
        <v>566</v>
      </c>
      <c r="D10" s="344">
        <v>918</v>
      </c>
      <c r="E10" s="69" t="s">
        <v>120</v>
      </c>
    </row>
    <row r="11" spans="1:5" ht="13.5" customHeight="1">
      <c r="A11" s="13" t="s">
        <v>121</v>
      </c>
      <c r="B11" s="3">
        <f>C11+D11</f>
        <v>1421</v>
      </c>
      <c r="C11" s="344">
        <v>541</v>
      </c>
      <c r="D11" s="344">
        <v>880</v>
      </c>
      <c r="E11" s="69" t="s">
        <v>122</v>
      </c>
    </row>
    <row r="12" spans="1:5" ht="13.5" customHeight="1">
      <c r="A12" s="17" t="s">
        <v>602</v>
      </c>
      <c r="B12" s="22">
        <f>SUM(B13:B14)</f>
        <v>3167</v>
      </c>
      <c r="C12" s="22">
        <f>SUM(C13:C14)</f>
        <v>1296</v>
      </c>
      <c r="D12" s="22">
        <f>SUM(D13:D14)</f>
        <v>1871</v>
      </c>
      <c r="E12" s="19" t="s">
        <v>605</v>
      </c>
    </row>
    <row r="13" spans="1:5" ht="13.5" customHeight="1">
      <c r="A13" s="13" t="s">
        <v>119</v>
      </c>
      <c r="B13" s="3">
        <f>C13+D13</f>
        <v>1618</v>
      </c>
      <c r="C13" s="344">
        <v>663</v>
      </c>
      <c r="D13" s="344">
        <v>955</v>
      </c>
      <c r="E13" s="69" t="s">
        <v>120</v>
      </c>
    </row>
    <row r="14" spans="1:5" ht="13.5" customHeight="1">
      <c r="A14" s="13" t="s">
        <v>121</v>
      </c>
      <c r="B14" s="3">
        <f>C14+D14</f>
        <v>1549</v>
      </c>
      <c r="C14" s="344">
        <v>633</v>
      </c>
      <c r="D14" s="344">
        <v>916</v>
      </c>
      <c r="E14" s="69" t="s">
        <v>122</v>
      </c>
    </row>
    <row r="15" spans="1:5" ht="13.5" customHeight="1">
      <c r="A15" s="17" t="s">
        <v>601</v>
      </c>
      <c r="B15" s="22">
        <f>SUM(B16:B17)</f>
        <v>3192</v>
      </c>
      <c r="C15" s="22">
        <f>SUM(C16:C17)</f>
        <v>1353</v>
      </c>
      <c r="D15" s="22">
        <f>SUM(D16:D17)</f>
        <v>1839</v>
      </c>
      <c r="E15" s="19" t="s">
        <v>606</v>
      </c>
    </row>
    <row r="16" spans="1:5" ht="13.5" customHeight="1">
      <c r="A16" s="13" t="s">
        <v>119</v>
      </c>
      <c r="B16" s="3">
        <f>C16+D16</f>
        <v>1630</v>
      </c>
      <c r="C16" s="344">
        <v>692</v>
      </c>
      <c r="D16" s="344">
        <v>938</v>
      </c>
      <c r="E16" s="69" t="s">
        <v>120</v>
      </c>
    </row>
    <row r="17" spans="1:5" ht="13.5" customHeight="1">
      <c r="A17" s="13" t="s">
        <v>121</v>
      </c>
      <c r="B17" s="3">
        <f>C17+D17</f>
        <v>1562</v>
      </c>
      <c r="C17" s="344">
        <v>661</v>
      </c>
      <c r="D17" s="344">
        <v>901</v>
      </c>
      <c r="E17" s="69" t="s">
        <v>122</v>
      </c>
    </row>
    <row r="18" spans="1:5" ht="13.5" customHeight="1">
      <c r="A18" s="17" t="s">
        <v>600</v>
      </c>
      <c r="B18" s="22">
        <f>SUM(B19:B20)</f>
        <v>2988</v>
      </c>
      <c r="C18" s="22">
        <f>SUM(C19:C20)</f>
        <v>1250</v>
      </c>
      <c r="D18" s="22">
        <f>SUM(D19:D20)</f>
        <v>1738</v>
      </c>
      <c r="E18" s="19" t="s">
        <v>607</v>
      </c>
    </row>
    <row r="19" spans="1:5" ht="13.5" customHeight="1">
      <c r="A19" s="13" t="s">
        <v>119</v>
      </c>
      <c r="B19" s="3">
        <f>C19+D19</f>
        <v>1525</v>
      </c>
      <c r="C19" s="344">
        <v>643</v>
      </c>
      <c r="D19" s="344">
        <v>882</v>
      </c>
      <c r="E19" s="69" t="s">
        <v>120</v>
      </c>
    </row>
    <row r="20" spans="1:5" ht="13.5" customHeight="1">
      <c r="A20" s="13" t="s">
        <v>121</v>
      </c>
      <c r="B20" s="3">
        <f>C20+D20</f>
        <v>1463</v>
      </c>
      <c r="C20" s="344">
        <v>607</v>
      </c>
      <c r="D20" s="344">
        <v>856</v>
      </c>
      <c r="E20" s="69" t="s">
        <v>122</v>
      </c>
    </row>
    <row r="21" spans="1:5" ht="13.5" customHeight="1">
      <c r="A21" s="17" t="s">
        <v>599</v>
      </c>
      <c r="B21" s="22">
        <f>SUM(B22:B23)</f>
        <v>2971</v>
      </c>
      <c r="C21" s="22">
        <f>SUM(C22:C23)</f>
        <v>1142</v>
      </c>
      <c r="D21" s="22">
        <f>SUM(D22:D23)</f>
        <v>1829</v>
      </c>
      <c r="E21" s="19" t="s">
        <v>608</v>
      </c>
    </row>
    <row r="22" spans="1:5" ht="13.5" customHeight="1">
      <c r="A22" s="13" t="s">
        <v>119</v>
      </c>
      <c r="B22" s="3">
        <f>C22+D22</f>
        <v>1508</v>
      </c>
      <c r="C22" s="344">
        <v>597</v>
      </c>
      <c r="D22" s="344">
        <v>911</v>
      </c>
      <c r="E22" s="69" t="s">
        <v>120</v>
      </c>
    </row>
    <row r="23" spans="1:5" ht="13.5" customHeight="1">
      <c r="A23" s="13" t="s">
        <v>121</v>
      </c>
      <c r="B23" s="3">
        <f>C23+D23</f>
        <v>1463</v>
      </c>
      <c r="C23" s="344">
        <v>545</v>
      </c>
      <c r="D23" s="344">
        <v>918</v>
      </c>
      <c r="E23" s="69" t="s">
        <v>122</v>
      </c>
    </row>
    <row r="24" spans="1:5" ht="13.5" customHeight="1">
      <c r="A24" s="17" t="s">
        <v>598</v>
      </c>
      <c r="B24" s="22">
        <f>SUM(B25:B26)</f>
        <v>2945</v>
      </c>
      <c r="C24" s="22">
        <f>SUM(C25:C26)</f>
        <v>974</v>
      </c>
      <c r="D24" s="22">
        <f>SUM(D25:D26)</f>
        <v>1971</v>
      </c>
      <c r="E24" s="19" t="s">
        <v>609</v>
      </c>
    </row>
    <row r="25" spans="1:5" ht="13.5" customHeight="1">
      <c r="A25" s="13" t="s">
        <v>119</v>
      </c>
      <c r="B25" s="3">
        <f>C25+D25</f>
        <v>1466</v>
      </c>
      <c r="C25" s="344">
        <v>516</v>
      </c>
      <c r="D25" s="344">
        <v>950</v>
      </c>
      <c r="E25" s="69" t="s">
        <v>120</v>
      </c>
    </row>
    <row r="26" spans="1:5" ht="13.5" customHeight="1">
      <c r="A26" s="13" t="s">
        <v>121</v>
      </c>
      <c r="B26" s="3">
        <f>C26+D26</f>
        <v>1479</v>
      </c>
      <c r="C26" s="344">
        <v>458</v>
      </c>
      <c r="D26" s="344">
        <v>1021</v>
      </c>
      <c r="E26" s="69" t="s">
        <v>122</v>
      </c>
    </row>
    <row r="27" spans="1:5" ht="13.5" customHeight="1">
      <c r="A27" s="17" t="s">
        <v>597</v>
      </c>
      <c r="B27" s="22">
        <f>SUM(B28:B29)</f>
        <v>2898</v>
      </c>
      <c r="C27" s="22">
        <f>SUM(C28:C29)</f>
        <v>894</v>
      </c>
      <c r="D27" s="22">
        <f>SUM(D28:D29)</f>
        <v>2004</v>
      </c>
      <c r="E27" s="19" t="s">
        <v>610</v>
      </c>
    </row>
    <row r="28" spans="1:5" ht="13.5" customHeight="1">
      <c r="A28" s="13" t="s">
        <v>119</v>
      </c>
      <c r="B28" s="3">
        <f>C28+D28</f>
        <v>1426</v>
      </c>
      <c r="C28" s="344">
        <v>470</v>
      </c>
      <c r="D28" s="344">
        <v>956</v>
      </c>
      <c r="E28" s="69" t="s">
        <v>120</v>
      </c>
    </row>
    <row r="29" spans="1:5" ht="13.5" customHeight="1">
      <c r="A29" s="13" t="s">
        <v>121</v>
      </c>
      <c r="B29" s="3">
        <f>C29+D29</f>
        <v>1472</v>
      </c>
      <c r="C29" s="344">
        <v>424</v>
      </c>
      <c r="D29" s="344">
        <v>1048</v>
      </c>
      <c r="E29" s="69" t="s">
        <v>122</v>
      </c>
    </row>
    <row r="30" spans="1:5" ht="13.5" customHeight="1">
      <c r="A30" s="17" t="s">
        <v>596</v>
      </c>
      <c r="B30" s="22">
        <f>SUM(B31:B32)</f>
        <v>2667</v>
      </c>
      <c r="C30" s="22">
        <f>SUM(C31:C32)</f>
        <v>837</v>
      </c>
      <c r="D30" s="22">
        <f>SUM(D31:D32)</f>
        <v>1830</v>
      </c>
      <c r="E30" s="19" t="s">
        <v>611</v>
      </c>
    </row>
    <row r="31" spans="1:5" ht="13.5" customHeight="1">
      <c r="A31" s="13" t="s">
        <v>119</v>
      </c>
      <c r="B31" s="3">
        <f>C31+D31</f>
        <v>1305</v>
      </c>
      <c r="C31" s="344">
        <v>427</v>
      </c>
      <c r="D31" s="344">
        <v>878</v>
      </c>
      <c r="E31" s="69" t="s">
        <v>120</v>
      </c>
    </row>
    <row r="32" spans="1:5" ht="13.5" customHeight="1">
      <c r="A32" s="13" t="s">
        <v>121</v>
      </c>
      <c r="B32" s="3">
        <f>C32+D32</f>
        <v>1362</v>
      </c>
      <c r="C32" s="344">
        <v>410</v>
      </c>
      <c r="D32" s="344">
        <v>952</v>
      </c>
      <c r="E32" s="69" t="s">
        <v>122</v>
      </c>
    </row>
    <row r="33" spans="1:5" ht="13.5" customHeight="1">
      <c r="A33" s="17" t="s">
        <v>595</v>
      </c>
      <c r="B33" s="22">
        <f>SUM(B34:B35)</f>
        <v>2477</v>
      </c>
      <c r="C33" s="22">
        <f>SUM(C34:C35)</f>
        <v>799</v>
      </c>
      <c r="D33" s="22">
        <f>SUM(D34:D35)</f>
        <v>1678</v>
      </c>
      <c r="E33" s="19" t="s">
        <v>612</v>
      </c>
    </row>
    <row r="34" spans="1:5" ht="13.5" customHeight="1">
      <c r="A34" s="13" t="s">
        <v>119</v>
      </c>
      <c r="B34" s="3">
        <f>C34+D34</f>
        <v>1206</v>
      </c>
      <c r="C34" s="344">
        <v>406</v>
      </c>
      <c r="D34" s="344">
        <v>800</v>
      </c>
      <c r="E34" s="69" t="s">
        <v>120</v>
      </c>
    </row>
    <row r="35" spans="1:5" ht="13.5" customHeight="1">
      <c r="A35" s="13" t="s">
        <v>121</v>
      </c>
      <c r="B35" s="3">
        <f>C35+D35</f>
        <v>1271</v>
      </c>
      <c r="C35" s="344">
        <v>393</v>
      </c>
      <c r="D35" s="344">
        <v>878</v>
      </c>
      <c r="E35" s="69" t="s">
        <v>122</v>
      </c>
    </row>
    <row r="36" spans="1:5" ht="13.5" customHeight="1">
      <c r="A36" s="17" t="s">
        <v>594</v>
      </c>
      <c r="B36" s="22">
        <f>SUM(B37:B38)</f>
        <v>2237</v>
      </c>
      <c r="C36" s="22">
        <f>SUM(C37:C38)</f>
        <v>726</v>
      </c>
      <c r="D36" s="22">
        <f>SUM(D37:D38)</f>
        <v>1511</v>
      </c>
      <c r="E36" s="19" t="s">
        <v>613</v>
      </c>
    </row>
    <row r="37" spans="1:5" ht="13.5" customHeight="1">
      <c r="A37" s="13" t="s">
        <v>119</v>
      </c>
      <c r="B37" s="3">
        <f>C37+D37</f>
        <v>1086</v>
      </c>
      <c r="C37" s="344">
        <v>372</v>
      </c>
      <c r="D37" s="344">
        <v>714</v>
      </c>
      <c r="E37" s="69" t="s">
        <v>120</v>
      </c>
    </row>
    <row r="38" spans="1:5" ht="13.5" customHeight="1">
      <c r="A38" s="13" t="s">
        <v>121</v>
      </c>
      <c r="B38" s="3">
        <f>C38+D38</f>
        <v>1151</v>
      </c>
      <c r="C38" s="344">
        <v>354</v>
      </c>
      <c r="D38" s="344">
        <v>797</v>
      </c>
      <c r="E38" s="69" t="s">
        <v>122</v>
      </c>
    </row>
    <row r="39" spans="1:5" ht="13.5" customHeight="1">
      <c r="A39" s="17" t="s">
        <v>593</v>
      </c>
      <c r="B39" s="22">
        <f>SUM(B40:B41)</f>
        <v>1975</v>
      </c>
      <c r="C39" s="22">
        <f>SUM(C40:C41)</f>
        <v>624</v>
      </c>
      <c r="D39" s="22">
        <f>SUM(D40:D41)</f>
        <v>1351</v>
      </c>
      <c r="E39" s="19" t="s">
        <v>614</v>
      </c>
    </row>
    <row r="40" spans="1:5" ht="13.5" customHeight="1">
      <c r="A40" s="13" t="s">
        <v>119</v>
      </c>
      <c r="B40" s="3">
        <f>C40+D40</f>
        <v>962</v>
      </c>
      <c r="C40" s="344">
        <v>316</v>
      </c>
      <c r="D40" s="344">
        <v>646</v>
      </c>
      <c r="E40" s="69" t="s">
        <v>120</v>
      </c>
    </row>
    <row r="41" spans="1:5" ht="13.5" customHeight="1">
      <c r="A41" s="13" t="s">
        <v>121</v>
      </c>
      <c r="B41" s="3">
        <f>C41+D41</f>
        <v>1013</v>
      </c>
      <c r="C41" s="344">
        <v>308</v>
      </c>
      <c r="D41" s="344">
        <v>705</v>
      </c>
      <c r="E41" s="69" t="s">
        <v>122</v>
      </c>
    </row>
    <row r="42" spans="1:5" ht="13.5" customHeight="1">
      <c r="A42" s="17" t="s">
        <v>592</v>
      </c>
      <c r="B42" s="22">
        <f>SUM(B43:B44)</f>
        <v>1766</v>
      </c>
      <c r="C42" s="22">
        <f>SUM(C43:C44)</f>
        <v>557</v>
      </c>
      <c r="D42" s="22">
        <f>SUM(D43:D44)</f>
        <v>1209</v>
      </c>
      <c r="E42" s="19" t="s">
        <v>615</v>
      </c>
    </row>
    <row r="43" spans="1:5" ht="13.5" customHeight="1">
      <c r="A43" s="13" t="s">
        <v>119</v>
      </c>
      <c r="B43" s="3">
        <f>C43+D43</f>
        <v>857</v>
      </c>
      <c r="C43" s="344">
        <v>276</v>
      </c>
      <c r="D43" s="344">
        <v>581</v>
      </c>
      <c r="E43" s="69" t="s">
        <v>120</v>
      </c>
    </row>
    <row r="44" spans="1:5" ht="13.5" customHeight="1">
      <c r="A44" s="13" t="s">
        <v>121</v>
      </c>
      <c r="B44" s="3">
        <f>C44+D44</f>
        <v>909</v>
      </c>
      <c r="C44" s="344">
        <v>281</v>
      </c>
      <c r="D44" s="344">
        <v>628</v>
      </c>
      <c r="E44" s="69" t="s">
        <v>122</v>
      </c>
    </row>
    <row r="45" spans="1:5" ht="13.5" customHeight="1">
      <c r="A45" s="17" t="s">
        <v>591</v>
      </c>
      <c r="B45" s="22">
        <f>SUM(B46:B47)</f>
        <v>1583</v>
      </c>
      <c r="C45" s="22">
        <f>SUM(C46:C47)</f>
        <v>510</v>
      </c>
      <c r="D45" s="22">
        <f>SUM(D46:D47)</f>
        <v>1073</v>
      </c>
      <c r="E45" s="19" t="s">
        <v>616</v>
      </c>
    </row>
    <row r="46" spans="1:5" ht="13.5" customHeight="1">
      <c r="A46" s="13" t="s">
        <v>119</v>
      </c>
      <c r="B46" s="3">
        <f>C46+D46</f>
        <v>787</v>
      </c>
      <c r="C46" s="344">
        <v>253</v>
      </c>
      <c r="D46" s="344">
        <v>534</v>
      </c>
      <c r="E46" s="69" t="s">
        <v>120</v>
      </c>
    </row>
    <row r="47" spans="1:5" ht="13.5" customHeight="1">
      <c r="A47" s="13" t="s">
        <v>121</v>
      </c>
      <c r="B47" s="3">
        <f>C47+D47</f>
        <v>796</v>
      </c>
      <c r="C47" s="344">
        <v>257</v>
      </c>
      <c r="D47" s="344">
        <v>539</v>
      </c>
      <c r="E47" s="69" t="s">
        <v>122</v>
      </c>
    </row>
    <row r="48" spans="1:5" ht="13.5" customHeight="1">
      <c r="A48" s="17" t="s">
        <v>590</v>
      </c>
      <c r="B48" s="22">
        <f>SUM(B49:B50)</f>
        <v>1187</v>
      </c>
      <c r="C48" s="22">
        <f>SUM(C49:C50)</f>
        <v>393</v>
      </c>
      <c r="D48" s="22">
        <f>SUM(D49:D50)</f>
        <v>794</v>
      </c>
      <c r="E48" s="19" t="s">
        <v>617</v>
      </c>
    </row>
    <row r="49" spans="1:5" ht="13.5" customHeight="1">
      <c r="A49" s="13" t="s">
        <v>119</v>
      </c>
      <c r="B49" s="3">
        <f>C49+D49</f>
        <v>606</v>
      </c>
      <c r="C49" s="344">
        <v>197</v>
      </c>
      <c r="D49" s="344">
        <v>409</v>
      </c>
      <c r="E49" s="69" t="s">
        <v>120</v>
      </c>
    </row>
    <row r="50" spans="1:5" ht="13.5" customHeight="1">
      <c r="A50" s="13" t="s">
        <v>121</v>
      </c>
      <c r="B50" s="3">
        <f>C50+D50</f>
        <v>581</v>
      </c>
      <c r="C50" s="344">
        <v>196</v>
      </c>
      <c r="D50" s="344">
        <v>385</v>
      </c>
      <c r="E50" s="69" t="s">
        <v>122</v>
      </c>
    </row>
    <row r="51" spans="1:5" ht="13.5" customHeight="1">
      <c r="A51" s="17" t="s">
        <v>589</v>
      </c>
      <c r="B51" s="22">
        <f>SUM(B52:B53)</f>
        <v>817</v>
      </c>
      <c r="C51" s="22">
        <f>SUM(C52:C53)</f>
        <v>288</v>
      </c>
      <c r="D51" s="22">
        <f>SUM(D52:D53)</f>
        <v>529</v>
      </c>
      <c r="E51" s="19" t="s">
        <v>618</v>
      </c>
    </row>
    <row r="52" spans="1:5" ht="13.5" customHeight="1">
      <c r="A52" s="13" t="s">
        <v>119</v>
      </c>
      <c r="B52" s="3">
        <f>C52+D52</f>
        <v>404</v>
      </c>
      <c r="C52" s="344">
        <v>137</v>
      </c>
      <c r="D52" s="344">
        <v>267</v>
      </c>
      <c r="E52" s="69" t="s">
        <v>120</v>
      </c>
    </row>
    <row r="53" spans="1:5" ht="13.5" customHeight="1">
      <c r="A53" s="13" t="s">
        <v>121</v>
      </c>
      <c r="B53" s="3">
        <f>C53+D53</f>
        <v>413</v>
      </c>
      <c r="C53" s="344">
        <v>151</v>
      </c>
      <c r="D53" s="344">
        <v>262</v>
      </c>
      <c r="E53" s="69" t="s">
        <v>122</v>
      </c>
    </row>
    <row r="54" spans="1:5" ht="13.5" customHeight="1">
      <c r="A54" s="17" t="s">
        <v>588</v>
      </c>
      <c r="B54" s="22">
        <f>SUM(B55:B56)</f>
        <v>454</v>
      </c>
      <c r="C54" s="22">
        <f>SUM(C55:C56)</f>
        <v>167</v>
      </c>
      <c r="D54" s="22">
        <f>SUM(D55:D56)</f>
        <v>287</v>
      </c>
      <c r="E54" s="19" t="s">
        <v>619</v>
      </c>
    </row>
    <row r="55" spans="1:5" ht="13.5" customHeight="1">
      <c r="A55" s="13" t="s">
        <v>119</v>
      </c>
      <c r="B55" s="3">
        <f>C55+D55</f>
        <v>206</v>
      </c>
      <c r="C55" s="344">
        <v>75</v>
      </c>
      <c r="D55" s="344">
        <v>131</v>
      </c>
      <c r="E55" s="69" t="s">
        <v>120</v>
      </c>
    </row>
    <row r="56" spans="1:5" ht="13.5" customHeight="1">
      <c r="A56" s="13" t="s">
        <v>121</v>
      </c>
      <c r="B56" s="3">
        <f>C56+D56</f>
        <v>248</v>
      </c>
      <c r="C56" s="344">
        <v>92</v>
      </c>
      <c r="D56" s="344">
        <v>156</v>
      </c>
      <c r="E56" s="69" t="s">
        <v>122</v>
      </c>
    </row>
    <row r="57" spans="1:5" ht="13.5" customHeight="1">
      <c r="A57" s="17" t="s">
        <v>125</v>
      </c>
      <c r="B57" s="22">
        <f>SUM(B58:B59)</f>
        <v>440</v>
      </c>
      <c r="C57" s="22">
        <f>SUM(C58:C59)</f>
        <v>160</v>
      </c>
      <c r="D57" s="22">
        <f>SUM(D58:D59)</f>
        <v>280</v>
      </c>
      <c r="E57" s="19" t="s">
        <v>620</v>
      </c>
    </row>
    <row r="58" spans="1:5" ht="13.5" customHeight="1">
      <c r="A58" s="13" t="s">
        <v>119</v>
      </c>
      <c r="B58" s="3">
        <f>C58+D58</f>
        <v>187</v>
      </c>
      <c r="C58" s="344">
        <v>66</v>
      </c>
      <c r="D58" s="344">
        <v>121</v>
      </c>
      <c r="E58" s="69" t="s">
        <v>120</v>
      </c>
    </row>
    <row r="59" spans="1:5" ht="13.5" customHeight="1">
      <c r="A59" s="13" t="s">
        <v>121</v>
      </c>
      <c r="B59" s="3">
        <f>C59+D59</f>
        <v>253</v>
      </c>
      <c r="C59" s="344">
        <v>94</v>
      </c>
      <c r="D59" s="344">
        <v>159</v>
      </c>
      <c r="E59" s="69" t="s">
        <v>122</v>
      </c>
    </row>
    <row r="60" spans="1:5" ht="13.5" customHeight="1">
      <c r="A60" s="17" t="s">
        <v>203</v>
      </c>
      <c r="B60" s="22">
        <f>B57+B54+B51+B48+B45+B42+B39+B36+B33+B30+B27+B24+B21+B18+B15+B12+B9</f>
        <v>36669</v>
      </c>
      <c r="C60" s="22">
        <f t="shared" ref="C60:D60" si="0">C57+C54+C51+C48+C45+C42+C39+C36+C33+C30+C27+C24+C21+C18+C15+C12+C9</f>
        <v>13077</v>
      </c>
      <c r="D60" s="22">
        <f t="shared" si="0"/>
        <v>23592</v>
      </c>
      <c r="E60" s="19" t="s">
        <v>7</v>
      </c>
    </row>
    <row r="61" spans="1:5" ht="13.5" customHeight="1">
      <c r="A61" s="13" t="s">
        <v>119</v>
      </c>
      <c r="B61" s="21">
        <f>B58+B55+B52+B49+B46+B43+B40+B37+B34+B31+B28+B25+B22+B19+B16+B13+B10</f>
        <v>18263</v>
      </c>
      <c r="C61" s="21">
        <f t="shared" ref="C61" si="1">C58+C55+C52+C49+C46+C43+C40+C37+C34+C31+C28+C25+C22+C19+C16+C13+C10</f>
        <v>6672</v>
      </c>
      <c r="D61" s="21">
        <f t="shared" ref="D61" si="2">D58+D55+D52+D49+D46+D43+D40+D37+D34+D31+D28+D25+D22+D19+D16+D13+D10</f>
        <v>11591</v>
      </c>
      <c r="E61" s="69" t="s">
        <v>120</v>
      </c>
    </row>
    <row r="62" spans="1:5" ht="13.5" customHeight="1">
      <c r="A62" s="13" t="s">
        <v>121</v>
      </c>
      <c r="B62" s="21">
        <f>B59+B56+B53+B50+B47+B44+B41+B38+B35+B32+B29+B26+B23+B20+B17+B14+B11</f>
        <v>18406</v>
      </c>
      <c r="C62" s="21">
        <f t="shared" ref="C62" si="3">C59+C56+C53+C50+C47+C44+C41+C38+C35+C32+C29+C26+C23+C20+C17+C14+C11</f>
        <v>6405</v>
      </c>
      <c r="D62" s="21">
        <f>D59+D56+D53+D50+D47+D44+D41+D38+D35+D32+D29+D26+D23+D20+D17+D14+D11</f>
        <v>12001</v>
      </c>
      <c r="E62" s="69" t="s">
        <v>122</v>
      </c>
    </row>
    <row r="63" spans="1:5" ht="13.5" customHeight="1">
      <c r="A63" s="13"/>
      <c r="B63" s="21"/>
      <c r="C63" s="21"/>
      <c r="D63" s="21"/>
      <c r="E63" s="69"/>
    </row>
    <row r="64" spans="1:5" ht="13.5" customHeight="1">
      <c r="A64" s="13"/>
      <c r="B64" s="21"/>
      <c r="C64" s="21"/>
      <c r="D64" s="21"/>
      <c r="E64" s="69"/>
    </row>
    <row r="65" spans="1:5" ht="13.5" customHeight="1">
      <c r="A65" s="13"/>
      <c r="B65" s="21"/>
      <c r="C65" s="21"/>
      <c r="D65" s="21"/>
      <c r="E65" s="69"/>
    </row>
    <row r="66" spans="1:5" ht="13.5" customHeight="1">
      <c r="A66" s="13"/>
      <c r="B66" s="21"/>
      <c r="C66" s="21"/>
      <c r="D66" s="21"/>
      <c r="E66" s="69"/>
    </row>
    <row r="67" spans="1:5" ht="13.5" customHeight="1">
      <c r="A67" s="13"/>
      <c r="B67" s="21"/>
      <c r="C67" s="21"/>
      <c r="D67" s="21"/>
      <c r="E67" s="69"/>
    </row>
    <row r="68" spans="1:5" ht="8.25" customHeight="1">
      <c r="A68" s="13"/>
      <c r="B68" s="21"/>
      <c r="C68" s="21"/>
      <c r="D68" s="21"/>
      <c r="E68" s="69"/>
    </row>
    <row r="69" spans="1:5" ht="13.5" hidden="1" customHeight="1">
      <c r="A69" s="13"/>
      <c r="B69" s="21"/>
      <c r="C69" s="21"/>
      <c r="D69" s="21"/>
      <c r="E69" s="69"/>
    </row>
    <row r="70" spans="1:5" ht="1.5" customHeight="1">
      <c r="A70" s="13"/>
      <c r="B70" s="21"/>
      <c r="C70" s="21"/>
      <c r="D70" s="21"/>
      <c r="E70" s="69"/>
    </row>
    <row r="71" spans="1:5" ht="0.75" customHeight="1">
      <c r="A71" s="13"/>
      <c r="B71" s="21"/>
      <c r="C71" s="21"/>
      <c r="D71" s="21"/>
      <c r="E71" s="69"/>
    </row>
    <row r="72" spans="1:5" ht="5.25" hidden="1" customHeight="1">
      <c r="A72" s="13"/>
      <c r="B72" s="21"/>
      <c r="C72" s="21"/>
      <c r="D72" s="21"/>
      <c r="E72" s="69"/>
    </row>
    <row r="73" spans="1:5" ht="13.5" customHeight="1">
      <c r="A73" s="3"/>
      <c r="B73" s="3"/>
      <c r="C73" s="1"/>
      <c r="D73" s="3"/>
      <c r="E73" s="1"/>
    </row>
    <row r="74" spans="1:5" ht="13.5" customHeight="1">
      <c r="A74" s="68" t="s">
        <v>134</v>
      </c>
      <c r="B74" s="3"/>
      <c r="C74" s="3"/>
      <c r="D74" s="3"/>
      <c r="E74" s="11" t="s">
        <v>136</v>
      </c>
    </row>
    <row r="75" spans="1:5" ht="14.5">
      <c r="A75" s="42" t="s">
        <v>450</v>
      </c>
      <c r="B75" s="3"/>
      <c r="C75" s="3"/>
      <c r="D75" s="3"/>
      <c r="E75" s="69" t="s">
        <v>780</v>
      </c>
    </row>
    <row r="76" spans="1:5" ht="12.75" customHeight="1">
      <c r="A76" s="3"/>
      <c r="B76" s="3"/>
      <c r="C76" s="3"/>
      <c r="D76" s="3"/>
      <c r="E76" s="3"/>
    </row>
    <row r="77" spans="1:5" ht="12.75" customHeight="1">
      <c r="A77" s="3"/>
      <c r="B77" s="3"/>
      <c r="C77" s="3"/>
      <c r="D77" s="3"/>
      <c r="E77" s="3"/>
    </row>
    <row r="78" spans="1:5" ht="12.75" customHeight="1">
      <c r="A78" s="3"/>
      <c r="B78" s="3"/>
      <c r="C78" s="3"/>
      <c r="D78" s="3"/>
      <c r="E78" s="3"/>
    </row>
    <row r="79" spans="1:5" ht="12.75" customHeight="1">
      <c r="A79" s="3"/>
      <c r="B79" s="3"/>
      <c r="C79" s="3"/>
      <c r="D79" s="3"/>
      <c r="E79" s="3"/>
    </row>
    <row r="80" spans="1:5" ht="12.75" customHeight="1">
      <c r="A80" s="3"/>
      <c r="B80" s="3"/>
      <c r="C80" s="3"/>
      <c r="D80" s="3"/>
      <c r="E80" s="3"/>
    </row>
    <row r="81" spans="1:5" ht="12.75" customHeight="1">
      <c r="A81" s="3"/>
      <c r="B81" s="3"/>
      <c r="C81" s="3"/>
      <c r="D81" s="3"/>
      <c r="E81" s="3"/>
    </row>
    <row r="82" spans="1:5" ht="12.75" customHeight="1">
      <c r="A82" s="3"/>
      <c r="B82" s="3"/>
      <c r="C82" s="3"/>
      <c r="D82" s="3"/>
      <c r="E82" s="3"/>
    </row>
    <row r="83" spans="1:5" ht="12.75" customHeight="1">
      <c r="A83" s="3"/>
      <c r="B83" s="3"/>
      <c r="C83" s="3"/>
      <c r="D83" s="3"/>
      <c r="E83" s="3"/>
    </row>
    <row r="84" spans="1:5" ht="12.75" customHeight="1">
      <c r="A84" s="3"/>
      <c r="B84" s="3"/>
      <c r="C84" s="3"/>
      <c r="D84" s="3"/>
      <c r="E84" s="3"/>
    </row>
    <row r="85" spans="1:5" ht="12.75" customHeight="1">
      <c r="A85" s="3"/>
      <c r="B85" s="3"/>
      <c r="C85" s="3"/>
      <c r="D85" s="3"/>
      <c r="E85" s="3"/>
    </row>
    <row r="86" spans="1:5" ht="12.75" customHeight="1">
      <c r="A86" s="3"/>
      <c r="B86" s="3"/>
      <c r="C86" s="3"/>
      <c r="D86" s="3"/>
      <c r="E86" s="3"/>
    </row>
    <row r="87" spans="1:5" ht="12.75" customHeight="1">
      <c r="A87" s="3"/>
      <c r="B87" s="3"/>
      <c r="C87" s="3"/>
      <c r="D87" s="3"/>
      <c r="E87" s="3"/>
    </row>
    <row r="88" spans="1:5" ht="12.75" customHeight="1">
      <c r="A88" s="3"/>
      <c r="B88" s="3"/>
      <c r="C88" s="3"/>
      <c r="D88" s="3"/>
      <c r="E88" s="3"/>
    </row>
    <row r="89" spans="1:5" ht="12.75" customHeight="1">
      <c r="A89" s="3"/>
      <c r="B89" s="3"/>
      <c r="C89" s="3"/>
      <c r="D89" s="3"/>
      <c r="E89" s="3"/>
    </row>
    <row r="90" spans="1:5" ht="12.75" customHeight="1">
      <c r="A90" s="3"/>
      <c r="B90" s="3"/>
      <c r="C90" s="3"/>
      <c r="D90" s="3"/>
      <c r="E90" s="3"/>
    </row>
    <row r="91" spans="1:5" ht="12.75" customHeight="1">
      <c r="A91" s="3"/>
      <c r="B91" s="3"/>
      <c r="C91" s="3"/>
      <c r="D91" s="3"/>
      <c r="E91" s="3"/>
    </row>
    <row r="92" spans="1:5" ht="12.75" customHeight="1">
      <c r="A92" s="3"/>
      <c r="B92" s="3"/>
      <c r="C92" s="3"/>
      <c r="D92" s="3"/>
      <c r="E92" s="3"/>
    </row>
    <row r="93" spans="1:5" ht="12.75" customHeight="1">
      <c r="A93" s="3"/>
      <c r="B93" s="3"/>
      <c r="C93" s="3"/>
      <c r="D93" s="3"/>
      <c r="E93" s="3"/>
    </row>
    <row r="94" spans="1:5" ht="12.75" customHeight="1">
      <c r="A94" s="3"/>
      <c r="B94" s="3"/>
      <c r="C94" s="3"/>
      <c r="D94" s="3"/>
      <c r="E94" s="3"/>
    </row>
    <row r="95" spans="1:5" ht="12.75" customHeight="1">
      <c r="A95" s="3"/>
      <c r="B95" s="3"/>
      <c r="C95" s="3"/>
      <c r="D95" s="3"/>
      <c r="E95" s="3"/>
    </row>
    <row r="96" spans="1:5" ht="12.75" customHeight="1">
      <c r="A96" s="3"/>
      <c r="B96" s="3"/>
      <c r="C96" s="3"/>
      <c r="D96" s="3"/>
      <c r="E96" s="3"/>
    </row>
    <row r="97" spans="1:5" ht="12.75" customHeight="1">
      <c r="A97" s="3"/>
      <c r="B97" s="3"/>
      <c r="C97" s="3"/>
      <c r="D97" s="3"/>
      <c r="E97" s="3"/>
    </row>
    <row r="98" spans="1:5" ht="12.75" customHeight="1">
      <c r="A98" s="3"/>
      <c r="B98" s="3"/>
      <c r="C98" s="3"/>
      <c r="D98" s="3"/>
      <c r="E98" s="3"/>
    </row>
    <row r="99" spans="1:5" ht="12.75" customHeight="1">
      <c r="A99" s="3"/>
      <c r="B99" s="3"/>
      <c r="C99" s="3"/>
      <c r="D99" s="3"/>
      <c r="E99" s="3"/>
    </row>
    <row r="100" spans="1:5" ht="12.75" customHeight="1">
      <c r="A100" s="3"/>
      <c r="B100" s="3"/>
      <c r="C100" s="3"/>
      <c r="D100" s="3"/>
      <c r="E100" s="3"/>
    </row>
    <row r="101" spans="1:5" ht="12.75" customHeight="1">
      <c r="A101" s="3"/>
      <c r="B101" s="3"/>
      <c r="C101" s="3"/>
      <c r="D101" s="3"/>
      <c r="E101" s="3"/>
    </row>
    <row r="102" spans="1:5" ht="12.75" customHeight="1">
      <c r="A102" s="3"/>
      <c r="B102" s="3"/>
      <c r="C102" s="3"/>
      <c r="D102" s="3"/>
      <c r="E102" s="3"/>
    </row>
    <row r="103" spans="1:5" ht="12.75" customHeight="1">
      <c r="A103" s="3"/>
      <c r="B103" s="3"/>
      <c r="C103" s="3"/>
      <c r="D103" s="3"/>
      <c r="E103" s="3"/>
    </row>
    <row r="104" spans="1:5" ht="12.75" customHeight="1">
      <c r="A104" s="3"/>
      <c r="B104" s="3"/>
      <c r="C104" s="3"/>
      <c r="D104" s="3"/>
      <c r="E104" s="3"/>
    </row>
    <row r="105" spans="1:5" ht="12.75" customHeight="1">
      <c r="A105" s="3"/>
      <c r="B105" s="3"/>
      <c r="C105" s="3"/>
      <c r="D105" s="3"/>
      <c r="E105" s="3"/>
    </row>
    <row r="106" spans="1:5" ht="12.75" customHeight="1">
      <c r="A106" s="3"/>
      <c r="B106" s="3"/>
      <c r="C106" s="3"/>
      <c r="D106" s="3"/>
      <c r="E106" s="3"/>
    </row>
    <row r="107" spans="1:5" ht="12.75" customHeight="1">
      <c r="A107" s="3"/>
      <c r="B107" s="3"/>
      <c r="C107" s="3"/>
      <c r="D107" s="3"/>
      <c r="E107" s="3"/>
    </row>
    <row r="108" spans="1:5" ht="12.75" customHeight="1">
      <c r="A108" s="3"/>
      <c r="B108" s="3"/>
      <c r="C108" s="3"/>
      <c r="D108" s="3"/>
      <c r="E108" s="3"/>
    </row>
    <row r="109" spans="1:5" ht="12.75" customHeight="1">
      <c r="A109" s="3"/>
      <c r="B109" s="3"/>
      <c r="C109" s="3"/>
      <c r="D109" s="3"/>
      <c r="E109" s="3"/>
    </row>
    <row r="110" spans="1:5" ht="12.75" customHeight="1">
      <c r="A110" s="3"/>
      <c r="B110" s="3"/>
      <c r="C110" s="3"/>
      <c r="D110" s="3"/>
      <c r="E110" s="3"/>
    </row>
    <row r="111" spans="1:5" ht="12.75" customHeight="1">
      <c r="A111" s="3"/>
      <c r="B111" s="3"/>
      <c r="C111" s="3"/>
      <c r="D111" s="3"/>
      <c r="E111" s="3"/>
    </row>
    <row r="112" spans="1:5" ht="12.75" customHeight="1">
      <c r="A112" s="3"/>
      <c r="B112" s="3"/>
      <c r="C112" s="3"/>
      <c r="D112" s="3"/>
      <c r="E112" s="3"/>
    </row>
    <row r="113" spans="1:5" ht="12.75" customHeight="1">
      <c r="A113" s="3"/>
      <c r="B113" s="3"/>
      <c r="C113" s="3"/>
      <c r="D113" s="3"/>
      <c r="E113" s="3"/>
    </row>
    <row r="114" spans="1:5" ht="12.75" customHeight="1">
      <c r="A114" s="3"/>
      <c r="B114" s="3"/>
      <c r="C114" s="3"/>
      <c r="D114" s="3"/>
      <c r="E114" s="3"/>
    </row>
    <row r="115" spans="1:5" ht="12.75" customHeight="1">
      <c r="A115" s="3"/>
      <c r="B115" s="3"/>
      <c r="C115" s="3"/>
      <c r="D115" s="3"/>
      <c r="E115" s="3"/>
    </row>
    <row r="116" spans="1:5" ht="12.75" customHeight="1">
      <c r="A116" s="3"/>
      <c r="B116" s="3"/>
      <c r="C116" s="3"/>
      <c r="D116" s="3"/>
      <c r="E116" s="3"/>
    </row>
    <row r="117" spans="1:5" ht="12.75" customHeight="1">
      <c r="A117" s="3"/>
      <c r="B117" s="3"/>
      <c r="C117" s="3"/>
      <c r="D117" s="3"/>
      <c r="E117" s="3"/>
    </row>
    <row r="118" spans="1:5" ht="12.75" customHeight="1">
      <c r="A118" s="3"/>
      <c r="B118" s="3"/>
      <c r="C118" s="3"/>
      <c r="D118" s="3"/>
      <c r="E118" s="3"/>
    </row>
    <row r="119" spans="1:5" ht="12.75" customHeight="1">
      <c r="A119" s="3"/>
      <c r="B119" s="3"/>
      <c r="C119" s="3"/>
      <c r="D119" s="3"/>
      <c r="E119" s="3"/>
    </row>
    <row r="120" spans="1:5" ht="12.75" customHeight="1">
      <c r="A120" s="3"/>
      <c r="B120" s="3"/>
      <c r="C120" s="3"/>
      <c r="D120" s="3"/>
      <c r="E120" s="3"/>
    </row>
    <row r="121" spans="1:5" ht="12.75" customHeight="1">
      <c r="A121" s="3"/>
      <c r="B121" s="3"/>
      <c r="C121" s="3"/>
      <c r="D121" s="3"/>
      <c r="E121" s="3"/>
    </row>
    <row r="122" spans="1:5" ht="12.75" customHeight="1">
      <c r="A122" s="3"/>
      <c r="B122" s="3"/>
      <c r="C122" s="3"/>
      <c r="D122" s="3"/>
      <c r="E122" s="3"/>
    </row>
    <row r="123" spans="1:5" ht="12.75" customHeight="1">
      <c r="A123" s="3"/>
      <c r="B123" s="3"/>
      <c r="C123" s="3"/>
      <c r="D123" s="3"/>
      <c r="E123" s="3"/>
    </row>
    <row r="124" spans="1:5" ht="12.75" customHeight="1">
      <c r="A124" s="3"/>
      <c r="B124" s="3"/>
      <c r="C124" s="3"/>
      <c r="D124" s="3"/>
      <c r="E124" s="3"/>
    </row>
    <row r="125" spans="1:5" ht="12.75" customHeight="1">
      <c r="A125" s="3"/>
      <c r="B125" s="3"/>
      <c r="C125" s="3"/>
      <c r="D125" s="3"/>
      <c r="E125" s="3"/>
    </row>
    <row r="126" spans="1:5" ht="12.75" customHeight="1">
      <c r="A126" s="3"/>
      <c r="B126" s="3"/>
      <c r="C126" s="3"/>
      <c r="D126" s="3"/>
      <c r="E126" s="3"/>
    </row>
    <row r="127" spans="1:5" ht="12.75" customHeight="1">
      <c r="A127" s="3"/>
      <c r="B127" s="3"/>
      <c r="C127" s="3"/>
      <c r="D127" s="3"/>
      <c r="E127" s="3"/>
    </row>
    <row r="128" spans="1:5" ht="12.75" customHeight="1">
      <c r="A128" s="3"/>
      <c r="B128" s="3"/>
      <c r="C128" s="3"/>
      <c r="D128" s="3"/>
      <c r="E128" s="3"/>
    </row>
    <row r="129" spans="1:5" ht="12.75" customHeight="1">
      <c r="A129" s="3"/>
      <c r="B129" s="3"/>
      <c r="C129" s="3"/>
      <c r="D129" s="3"/>
      <c r="E129" s="3"/>
    </row>
    <row r="130" spans="1:5" ht="12.75" customHeight="1">
      <c r="A130" s="3"/>
      <c r="B130" s="3"/>
      <c r="C130" s="3"/>
      <c r="D130" s="3"/>
      <c r="E130" s="3"/>
    </row>
    <row r="131" spans="1:5" ht="12.75" customHeight="1">
      <c r="A131" s="3"/>
      <c r="B131" s="3"/>
      <c r="C131" s="3"/>
      <c r="D131" s="3"/>
      <c r="E131" s="3"/>
    </row>
    <row r="132" spans="1:5" ht="12.75" customHeight="1">
      <c r="A132" s="3"/>
      <c r="B132" s="3"/>
      <c r="C132" s="3"/>
      <c r="D132" s="3"/>
      <c r="E132" s="3"/>
    </row>
    <row r="133" spans="1:5" ht="12.75" customHeight="1">
      <c r="A133" s="3"/>
      <c r="B133" s="3"/>
      <c r="C133" s="3"/>
      <c r="D133" s="3"/>
      <c r="E133" s="3"/>
    </row>
    <row r="134" spans="1:5" ht="12.75" customHeight="1">
      <c r="A134" s="3"/>
      <c r="B134" s="3"/>
      <c r="C134" s="3"/>
      <c r="D134" s="3"/>
      <c r="E134" s="3"/>
    </row>
    <row r="135" spans="1:5" ht="12.75" customHeight="1">
      <c r="A135" s="3"/>
      <c r="B135" s="3"/>
      <c r="C135" s="3"/>
      <c r="D135" s="3"/>
      <c r="E135" s="3"/>
    </row>
    <row r="136" spans="1:5" ht="12.75" customHeight="1">
      <c r="A136" s="3"/>
      <c r="B136" s="3"/>
      <c r="C136" s="3"/>
      <c r="D136" s="3"/>
      <c r="E136" s="3"/>
    </row>
    <row r="137" spans="1:5" ht="12.75" customHeight="1">
      <c r="A137" s="3"/>
      <c r="B137" s="3"/>
      <c r="C137" s="3"/>
      <c r="D137" s="3"/>
      <c r="E137" s="3"/>
    </row>
    <row r="138" spans="1:5" ht="12.75" customHeight="1">
      <c r="A138" s="3"/>
      <c r="B138" s="3"/>
      <c r="C138" s="3"/>
      <c r="D138" s="3"/>
      <c r="E138" s="3"/>
    </row>
    <row r="139" spans="1:5" ht="12.75" customHeight="1">
      <c r="A139" s="3"/>
      <c r="B139" s="3"/>
      <c r="C139" s="3"/>
      <c r="D139" s="3"/>
      <c r="E139" s="3"/>
    </row>
    <row r="140" spans="1:5" ht="12.75" customHeight="1">
      <c r="A140" s="3"/>
      <c r="B140" s="3"/>
      <c r="C140" s="3"/>
      <c r="D140" s="3"/>
      <c r="E140" s="3"/>
    </row>
    <row r="141" spans="1:5" ht="12.75" customHeight="1">
      <c r="A141" s="3"/>
      <c r="B141" s="3"/>
      <c r="C141" s="3"/>
      <c r="D141" s="3"/>
      <c r="E141" s="3"/>
    </row>
    <row r="142" spans="1:5" ht="12.75" customHeight="1">
      <c r="A142" s="3"/>
      <c r="B142" s="3"/>
      <c r="C142" s="3"/>
      <c r="D142" s="3"/>
      <c r="E142" s="3"/>
    </row>
    <row r="143" spans="1:5" ht="12.75" customHeight="1">
      <c r="A143" s="3"/>
      <c r="B143" s="3"/>
      <c r="C143" s="3"/>
      <c r="D143" s="3"/>
      <c r="E143" s="3"/>
    </row>
    <row r="144" spans="1:5" ht="12.75" customHeight="1">
      <c r="A144" s="3"/>
      <c r="B144" s="3"/>
      <c r="C144" s="3"/>
      <c r="D144" s="3"/>
      <c r="E144" s="3"/>
    </row>
    <row r="145" spans="1:5" ht="12.75" customHeight="1">
      <c r="A145" s="3"/>
      <c r="B145" s="3"/>
      <c r="C145" s="3"/>
      <c r="D145" s="3"/>
      <c r="E145" s="3"/>
    </row>
    <row r="146" spans="1:5" ht="12.75" customHeight="1">
      <c r="A146" s="3"/>
      <c r="B146" s="3"/>
      <c r="C146" s="3"/>
      <c r="D146" s="3"/>
      <c r="E146" s="3"/>
    </row>
    <row r="147" spans="1:5" ht="12.75" customHeight="1">
      <c r="A147" s="3"/>
      <c r="B147" s="3"/>
      <c r="C147" s="3"/>
      <c r="D147" s="3"/>
      <c r="E147" s="3"/>
    </row>
    <row r="148" spans="1:5" ht="12.75" customHeight="1">
      <c r="A148" s="3"/>
      <c r="B148" s="3"/>
      <c r="C148" s="3"/>
      <c r="D148" s="3"/>
      <c r="E148" s="3"/>
    </row>
    <row r="149" spans="1:5" ht="12.75" customHeight="1">
      <c r="A149" s="3"/>
      <c r="B149" s="3"/>
      <c r="C149" s="3"/>
      <c r="D149" s="3"/>
      <c r="E149" s="3"/>
    </row>
    <row r="150" spans="1:5" ht="12.75" customHeight="1">
      <c r="A150" s="3"/>
      <c r="B150" s="3"/>
      <c r="C150" s="3"/>
      <c r="D150" s="3"/>
      <c r="E150" s="3"/>
    </row>
    <row r="151" spans="1:5" ht="12.75" customHeight="1">
      <c r="A151" s="3"/>
      <c r="B151" s="3"/>
      <c r="C151" s="3"/>
      <c r="D151" s="3"/>
      <c r="E151" s="3"/>
    </row>
    <row r="152" spans="1:5" ht="12.75" customHeight="1">
      <c r="A152" s="3"/>
      <c r="B152" s="3"/>
      <c r="C152" s="3"/>
      <c r="D152" s="3"/>
      <c r="E152" s="3"/>
    </row>
    <row r="153" spans="1:5" ht="12.75" customHeight="1">
      <c r="A153" s="3"/>
      <c r="B153" s="3"/>
      <c r="C153" s="3"/>
      <c r="D153" s="3"/>
      <c r="E153" s="3"/>
    </row>
    <row r="154" spans="1:5" ht="12.75" customHeight="1">
      <c r="A154" s="3"/>
      <c r="B154" s="3"/>
      <c r="C154" s="3"/>
      <c r="D154" s="3"/>
      <c r="E154" s="3"/>
    </row>
    <row r="155" spans="1:5" ht="12.75" customHeight="1">
      <c r="A155" s="3"/>
      <c r="B155" s="3"/>
      <c r="C155" s="3"/>
      <c r="D155" s="3"/>
      <c r="E155" s="3"/>
    </row>
    <row r="156" spans="1:5" ht="12.75" customHeight="1">
      <c r="A156" s="3"/>
      <c r="B156" s="3"/>
      <c r="C156" s="3"/>
      <c r="D156" s="3"/>
      <c r="E156" s="3"/>
    </row>
    <row r="157" spans="1:5" ht="12.75" customHeight="1">
      <c r="A157" s="3"/>
      <c r="B157" s="3"/>
      <c r="C157" s="3"/>
      <c r="D157" s="3"/>
      <c r="E157" s="3"/>
    </row>
    <row r="158" spans="1:5" ht="12.75" customHeight="1">
      <c r="A158" s="3"/>
      <c r="B158" s="3"/>
      <c r="C158" s="3"/>
      <c r="D158" s="3"/>
      <c r="E158" s="3"/>
    </row>
    <row r="159" spans="1:5" ht="12.75" customHeight="1">
      <c r="A159" s="3"/>
      <c r="B159" s="3"/>
      <c r="C159" s="3"/>
      <c r="D159" s="3"/>
      <c r="E159" s="3"/>
    </row>
    <row r="160" spans="1:5" ht="12.75" customHeight="1">
      <c r="A160" s="3"/>
      <c r="B160" s="3"/>
      <c r="C160" s="3"/>
      <c r="D160" s="3"/>
      <c r="E160" s="3"/>
    </row>
    <row r="161" spans="1:5" ht="12.75" customHeight="1">
      <c r="A161" s="3"/>
      <c r="B161" s="3"/>
      <c r="C161" s="3"/>
      <c r="D161" s="3"/>
      <c r="E161" s="3"/>
    </row>
    <row r="162" spans="1:5" ht="12.75" customHeight="1">
      <c r="A162" s="3"/>
      <c r="B162" s="3"/>
      <c r="C162" s="3"/>
      <c r="D162" s="3"/>
      <c r="E162" s="3"/>
    </row>
    <row r="163" spans="1:5" ht="12.75" customHeight="1">
      <c r="A163" s="3"/>
      <c r="B163" s="3"/>
      <c r="C163" s="3"/>
      <c r="D163" s="3"/>
      <c r="E163" s="3"/>
    </row>
    <row r="164" spans="1:5" ht="12.75" customHeight="1">
      <c r="A164" s="3"/>
      <c r="B164" s="3"/>
      <c r="C164" s="3"/>
      <c r="D164" s="3"/>
      <c r="E164" s="3"/>
    </row>
    <row r="165" spans="1:5" ht="12.75" customHeight="1">
      <c r="A165" s="3"/>
      <c r="B165" s="3"/>
      <c r="C165" s="3"/>
      <c r="D165" s="3"/>
      <c r="E165" s="3"/>
    </row>
    <row r="166" spans="1:5" ht="12.75" customHeight="1">
      <c r="A166" s="3"/>
      <c r="B166" s="3"/>
      <c r="C166" s="3"/>
      <c r="D166" s="3"/>
      <c r="E166" s="3"/>
    </row>
    <row r="167" spans="1:5" ht="12.75" customHeight="1">
      <c r="A167" s="3"/>
      <c r="B167" s="3"/>
      <c r="C167" s="3"/>
      <c r="D167" s="3"/>
      <c r="E167" s="3"/>
    </row>
    <row r="168" spans="1:5" ht="12.75" customHeight="1">
      <c r="A168" s="3"/>
      <c r="B168" s="3"/>
      <c r="C168" s="3"/>
      <c r="D168" s="3"/>
      <c r="E168" s="3"/>
    </row>
    <row r="169" spans="1:5" ht="12.75" customHeight="1">
      <c r="A169" s="3"/>
      <c r="B169" s="3"/>
      <c r="C169" s="3"/>
      <c r="D169" s="3"/>
      <c r="E169" s="3"/>
    </row>
    <row r="170" spans="1:5" ht="12.75" customHeight="1">
      <c r="A170" s="3"/>
      <c r="B170" s="3"/>
      <c r="C170" s="3"/>
      <c r="D170" s="3"/>
      <c r="E170" s="3"/>
    </row>
    <row r="171" spans="1:5" ht="12.75" customHeight="1">
      <c r="A171" s="3"/>
      <c r="B171" s="3"/>
      <c r="C171" s="3"/>
      <c r="D171" s="3"/>
      <c r="E171" s="3"/>
    </row>
    <row r="172" spans="1:5" ht="12.75" customHeight="1">
      <c r="A172" s="3"/>
      <c r="B172" s="3"/>
      <c r="C172" s="3"/>
      <c r="D172" s="3"/>
      <c r="E172" s="3"/>
    </row>
    <row r="173" spans="1:5" ht="12.75" customHeight="1">
      <c r="A173" s="3"/>
      <c r="B173" s="3"/>
      <c r="C173" s="3"/>
      <c r="D173" s="3"/>
      <c r="E173" s="3"/>
    </row>
    <row r="174" spans="1:5" ht="12.75" customHeight="1">
      <c r="A174" s="3"/>
      <c r="B174" s="3"/>
      <c r="C174" s="3"/>
      <c r="D174" s="3"/>
      <c r="E174" s="3"/>
    </row>
    <row r="175" spans="1:5" ht="12.75" customHeight="1">
      <c r="A175" s="3"/>
      <c r="B175" s="3"/>
      <c r="C175" s="3"/>
      <c r="D175" s="3"/>
      <c r="E175" s="3"/>
    </row>
    <row r="176" spans="1:5" ht="12.75" customHeight="1">
      <c r="A176" s="3"/>
      <c r="B176" s="3"/>
      <c r="C176" s="3"/>
      <c r="D176" s="3"/>
      <c r="E176" s="3"/>
    </row>
    <row r="177" spans="1:5" ht="12.75" customHeight="1">
      <c r="A177" s="3"/>
      <c r="B177" s="3"/>
      <c r="C177" s="3"/>
      <c r="D177" s="3"/>
      <c r="E177" s="3"/>
    </row>
    <row r="178" spans="1:5" ht="12.75" customHeight="1">
      <c r="A178" s="3"/>
      <c r="B178" s="3"/>
      <c r="C178" s="3"/>
      <c r="D178" s="3"/>
      <c r="E178" s="3"/>
    </row>
    <row r="179" spans="1:5" ht="12.75" customHeight="1">
      <c r="A179" s="3"/>
      <c r="B179" s="3"/>
      <c r="C179" s="3"/>
      <c r="D179" s="3"/>
      <c r="E179" s="3"/>
    </row>
    <row r="180" spans="1:5" ht="12.75" customHeight="1">
      <c r="A180" s="3"/>
      <c r="B180" s="3"/>
      <c r="C180" s="3"/>
      <c r="D180" s="3"/>
      <c r="E180" s="3"/>
    </row>
    <row r="181" spans="1:5" ht="12.75" customHeight="1">
      <c r="A181" s="3"/>
      <c r="B181" s="3"/>
      <c r="C181" s="3"/>
      <c r="D181" s="3"/>
      <c r="E181" s="3"/>
    </row>
    <row r="182" spans="1:5" ht="12.75" customHeight="1">
      <c r="A182" s="3"/>
      <c r="B182" s="3"/>
      <c r="C182" s="3"/>
      <c r="D182" s="3"/>
      <c r="E182" s="3"/>
    </row>
    <row r="183" spans="1:5" ht="12.75" customHeight="1">
      <c r="A183" s="3"/>
      <c r="B183" s="3"/>
      <c r="C183" s="3"/>
      <c r="D183" s="3"/>
      <c r="E183" s="3"/>
    </row>
    <row r="184" spans="1:5" ht="12.75" customHeight="1">
      <c r="A184" s="3"/>
      <c r="B184" s="3"/>
      <c r="C184" s="3"/>
      <c r="D184" s="3"/>
      <c r="E184" s="3"/>
    </row>
    <row r="185" spans="1:5" ht="12.75" customHeight="1">
      <c r="A185" s="3"/>
      <c r="B185" s="3"/>
      <c r="C185" s="3"/>
      <c r="D185" s="3"/>
      <c r="E185" s="3"/>
    </row>
    <row r="186" spans="1:5" ht="12.75" customHeight="1">
      <c r="A186" s="3"/>
      <c r="B186" s="3"/>
      <c r="C186" s="3"/>
      <c r="D186" s="3"/>
      <c r="E186" s="3"/>
    </row>
    <row r="187" spans="1:5" ht="12.75" customHeight="1">
      <c r="A187" s="3"/>
      <c r="B187" s="3"/>
      <c r="C187" s="3"/>
      <c r="D187" s="3"/>
      <c r="E187" s="3"/>
    </row>
    <row r="188" spans="1:5" ht="12.75" customHeight="1">
      <c r="A188" s="3"/>
      <c r="B188" s="3"/>
      <c r="C188" s="3"/>
      <c r="D188" s="3"/>
      <c r="E188" s="3"/>
    </row>
    <row r="189" spans="1:5" ht="12.75" customHeight="1">
      <c r="A189" s="3"/>
      <c r="B189" s="3"/>
      <c r="C189" s="3"/>
      <c r="D189" s="3"/>
      <c r="E189" s="3"/>
    </row>
    <row r="190" spans="1:5" ht="12.75" customHeight="1">
      <c r="A190" s="3"/>
      <c r="B190" s="3"/>
      <c r="C190" s="3"/>
      <c r="D190" s="3"/>
      <c r="E190" s="3"/>
    </row>
    <row r="191" spans="1:5" ht="12.75" customHeight="1">
      <c r="A191" s="3"/>
      <c r="B191" s="3"/>
      <c r="C191" s="3"/>
      <c r="D191" s="3"/>
      <c r="E191" s="3"/>
    </row>
    <row r="192" spans="1:5" ht="12.75" customHeight="1">
      <c r="A192" s="3"/>
      <c r="B192" s="3"/>
      <c r="C192" s="3"/>
      <c r="D192" s="3"/>
      <c r="E192" s="3"/>
    </row>
    <row r="193" spans="1:5" ht="12.75" customHeight="1">
      <c r="A193" s="3"/>
      <c r="B193" s="3"/>
      <c r="C193" s="3"/>
      <c r="D193" s="3"/>
      <c r="E193" s="3"/>
    </row>
    <row r="194" spans="1:5" ht="12.75" customHeight="1">
      <c r="A194" s="3"/>
      <c r="B194" s="3"/>
      <c r="C194" s="3"/>
      <c r="D194" s="3"/>
      <c r="E194" s="3"/>
    </row>
    <row r="195" spans="1:5" ht="12.75" customHeight="1">
      <c r="A195" s="3"/>
      <c r="B195" s="3"/>
      <c r="C195" s="3"/>
      <c r="D195" s="3"/>
      <c r="E195" s="3"/>
    </row>
    <row r="196" spans="1:5" ht="12.75" customHeight="1">
      <c r="A196" s="3"/>
      <c r="B196" s="3"/>
      <c r="C196" s="3"/>
      <c r="D196" s="3"/>
      <c r="E196" s="3"/>
    </row>
    <row r="197" spans="1:5" ht="12.75" customHeight="1">
      <c r="A197" s="3"/>
      <c r="B197" s="3"/>
      <c r="C197" s="3"/>
      <c r="D197" s="3"/>
      <c r="E197" s="3"/>
    </row>
    <row r="198" spans="1:5" ht="12.75" customHeight="1">
      <c r="A198" s="3"/>
      <c r="B198" s="3"/>
      <c r="C198" s="3"/>
      <c r="D198" s="3"/>
      <c r="E198" s="3"/>
    </row>
    <row r="199" spans="1:5" ht="12.75" customHeight="1">
      <c r="A199" s="3"/>
      <c r="B199" s="3"/>
      <c r="C199" s="3"/>
      <c r="D199" s="3"/>
      <c r="E199" s="3"/>
    </row>
    <row r="200" spans="1:5" ht="12.75" customHeight="1">
      <c r="A200" s="3"/>
      <c r="B200" s="3"/>
      <c r="C200" s="3"/>
      <c r="D200" s="3"/>
      <c r="E200" s="3"/>
    </row>
    <row r="201" spans="1:5" ht="12.75" customHeight="1">
      <c r="A201" s="3"/>
      <c r="B201" s="3"/>
      <c r="C201" s="3"/>
      <c r="D201" s="3"/>
      <c r="E201" s="3"/>
    </row>
    <row r="202" spans="1:5" ht="12.75" customHeight="1">
      <c r="A202" s="3"/>
      <c r="B202" s="3"/>
      <c r="C202" s="3"/>
      <c r="D202" s="3"/>
      <c r="E202" s="3"/>
    </row>
    <row r="203" spans="1:5" ht="12.75" customHeight="1">
      <c r="A203" s="3"/>
      <c r="B203" s="3"/>
      <c r="C203" s="3"/>
      <c r="D203" s="3"/>
      <c r="E203" s="3"/>
    </row>
    <row r="204" spans="1:5" ht="12.75" customHeight="1">
      <c r="A204" s="3"/>
      <c r="B204" s="3"/>
      <c r="C204" s="3"/>
      <c r="D204" s="3"/>
      <c r="E204" s="3"/>
    </row>
    <row r="205" spans="1:5" ht="12.75" customHeight="1">
      <c r="A205" s="3"/>
      <c r="B205" s="3"/>
      <c r="C205" s="3"/>
      <c r="D205" s="3"/>
      <c r="E205" s="3"/>
    </row>
    <row r="206" spans="1:5" ht="12.75" customHeight="1">
      <c r="A206" s="3"/>
      <c r="B206" s="3"/>
      <c r="C206" s="3"/>
      <c r="D206" s="3"/>
      <c r="E206" s="3"/>
    </row>
    <row r="207" spans="1:5" ht="12.75" customHeight="1">
      <c r="A207" s="3"/>
      <c r="B207" s="3"/>
      <c r="C207" s="3"/>
      <c r="D207" s="3"/>
      <c r="E207" s="3"/>
    </row>
    <row r="208" spans="1:5" ht="12.75" customHeight="1">
      <c r="A208" s="3"/>
      <c r="B208" s="3"/>
      <c r="C208" s="3"/>
      <c r="D208" s="3"/>
      <c r="E208" s="3"/>
    </row>
    <row r="209" spans="1:5" ht="12.75" customHeight="1">
      <c r="A209" s="3"/>
      <c r="B209" s="3"/>
      <c r="C209" s="3"/>
      <c r="D209" s="3"/>
      <c r="E209" s="3"/>
    </row>
    <row r="210" spans="1:5" ht="12.75" customHeight="1">
      <c r="A210" s="3"/>
      <c r="B210" s="3"/>
      <c r="C210" s="3"/>
      <c r="D210" s="3"/>
      <c r="E210" s="3"/>
    </row>
    <row r="211" spans="1:5" ht="12.75" customHeight="1">
      <c r="A211" s="3"/>
      <c r="B211" s="3"/>
      <c r="C211" s="3"/>
      <c r="D211" s="3"/>
      <c r="E211" s="3"/>
    </row>
    <row r="212" spans="1:5" ht="12.75" customHeight="1">
      <c r="A212" s="3"/>
      <c r="B212" s="3"/>
      <c r="C212" s="3"/>
      <c r="D212" s="3"/>
      <c r="E212" s="3"/>
    </row>
    <row r="213" spans="1:5" ht="12.75" customHeight="1">
      <c r="A213" s="3"/>
      <c r="B213" s="3"/>
      <c r="C213" s="3"/>
      <c r="D213" s="3"/>
      <c r="E213" s="3"/>
    </row>
    <row r="214" spans="1:5" ht="12.75" customHeight="1">
      <c r="A214" s="3"/>
      <c r="B214" s="3"/>
      <c r="C214" s="3"/>
      <c r="D214" s="3"/>
      <c r="E214" s="3"/>
    </row>
    <row r="215" spans="1:5" ht="12.75" customHeight="1">
      <c r="A215" s="3"/>
      <c r="B215" s="3"/>
      <c r="C215" s="3"/>
      <c r="D215" s="3"/>
      <c r="E215" s="3"/>
    </row>
    <row r="216" spans="1:5" ht="12.75" customHeight="1">
      <c r="A216" s="3"/>
      <c r="B216" s="3"/>
      <c r="C216" s="3"/>
      <c r="D216" s="3"/>
      <c r="E216" s="3"/>
    </row>
    <row r="217" spans="1:5" ht="12.75" customHeight="1">
      <c r="A217" s="3"/>
      <c r="B217" s="3"/>
      <c r="C217" s="3"/>
      <c r="D217" s="3"/>
      <c r="E217" s="3"/>
    </row>
    <row r="218" spans="1:5" ht="12.75" customHeight="1">
      <c r="A218" s="3"/>
      <c r="B218" s="3"/>
      <c r="C218" s="3"/>
      <c r="D218" s="3"/>
      <c r="E218" s="3"/>
    </row>
    <row r="219" spans="1:5" ht="12.75" customHeight="1">
      <c r="A219" s="3"/>
      <c r="B219" s="3"/>
      <c r="C219" s="3"/>
      <c r="D219" s="3"/>
      <c r="E219" s="3"/>
    </row>
    <row r="220" spans="1:5" ht="12.75" customHeight="1">
      <c r="A220" s="3"/>
      <c r="B220" s="3"/>
      <c r="C220" s="3"/>
      <c r="D220" s="3"/>
      <c r="E220" s="3"/>
    </row>
    <row r="221" spans="1:5" ht="12.75" customHeight="1">
      <c r="A221" s="3"/>
      <c r="B221" s="3"/>
      <c r="C221" s="3"/>
      <c r="D221" s="3"/>
      <c r="E221" s="3"/>
    </row>
    <row r="222" spans="1:5" ht="12.75" customHeight="1">
      <c r="A222" s="3"/>
      <c r="B222" s="3"/>
      <c r="C222" s="3"/>
      <c r="D222" s="3"/>
      <c r="E222" s="3"/>
    </row>
    <row r="223" spans="1:5" ht="12.75" customHeight="1">
      <c r="A223" s="3"/>
      <c r="B223" s="3"/>
      <c r="C223" s="3"/>
      <c r="D223" s="3"/>
      <c r="E223" s="3"/>
    </row>
    <row r="224" spans="1:5" ht="12.75" customHeight="1">
      <c r="A224" s="3"/>
      <c r="B224" s="3"/>
      <c r="C224" s="3"/>
      <c r="D224" s="3"/>
      <c r="E224" s="3"/>
    </row>
    <row r="225" spans="1:5" ht="12.75" customHeight="1">
      <c r="A225" s="3"/>
      <c r="B225" s="3"/>
      <c r="C225" s="3"/>
      <c r="D225" s="3"/>
      <c r="E225" s="3"/>
    </row>
    <row r="226" spans="1:5" ht="12.75" customHeight="1">
      <c r="A226" s="3"/>
      <c r="B226" s="3"/>
      <c r="C226" s="3"/>
      <c r="D226" s="3"/>
      <c r="E226" s="3"/>
    </row>
    <row r="227" spans="1:5" ht="12.75" customHeight="1">
      <c r="A227" s="3"/>
      <c r="B227" s="3"/>
      <c r="C227" s="3"/>
      <c r="D227" s="3"/>
      <c r="E227" s="3"/>
    </row>
    <row r="228" spans="1:5" ht="12.75" customHeight="1">
      <c r="A228" s="3"/>
      <c r="B228" s="3"/>
      <c r="C228" s="3"/>
      <c r="D228" s="3"/>
      <c r="E228" s="3"/>
    </row>
    <row r="229" spans="1:5" ht="12.75" customHeight="1">
      <c r="A229" s="3"/>
      <c r="B229" s="3"/>
      <c r="C229" s="3"/>
      <c r="D229" s="3"/>
      <c r="E229" s="3"/>
    </row>
    <row r="230" spans="1:5" ht="12.75" customHeight="1">
      <c r="A230" s="3"/>
      <c r="B230" s="3"/>
      <c r="C230" s="3"/>
      <c r="D230" s="3"/>
      <c r="E230" s="3"/>
    </row>
    <row r="231" spans="1:5" ht="12.75" customHeight="1">
      <c r="A231" s="3"/>
      <c r="B231" s="3"/>
      <c r="C231" s="3"/>
      <c r="D231" s="3"/>
      <c r="E231" s="3"/>
    </row>
    <row r="232" spans="1:5" ht="12.75" customHeight="1">
      <c r="A232" s="3"/>
      <c r="B232" s="3"/>
      <c r="C232" s="3"/>
      <c r="D232" s="3"/>
      <c r="E232" s="3"/>
    </row>
    <row r="233" spans="1:5" ht="12.75" customHeight="1">
      <c r="A233" s="3"/>
      <c r="B233" s="3"/>
      <c r="C233" s="3"/>
      <c r="D233" s="3"/>
      <c r="E233" s="3"/>
    </row>
    <row r="234" spans="1:5" ht="12.75" customHeight="1">
      <c r="A234" s="3"/>
      <c r="B234" s="3"/>
      <c r="C234" s="3"/>
      <c r="D234" s="3"/>
      <c r="E234" s="3"/>
    </row>
    <row r="235" spans="1:5" ht="12.75" customHeight="1">
      <c r="A235" s="3"/>
      <c r="B235" s="3"/>
      <c r="C235" s="3"/>
      <c r="D235" s="3"/>
      <c r="E235" s="3"/>
    </row>
    <row r="236" spans="1:5" ht="12.75" customHeight="1">
      <c r="A236" s="3"/>
      <c r="B236" s="3"/>
      <c r="C236" s="3"/>
      <c r="D236" s="3"/>
      <c r="E236" s="3"/>
    </row>
    <row r="237" spans="1:5" ht="12.75" customHeight="1">
      <c r="A237" s="3"/>
      <c r="B237" s="3"/>
      <c r="C237" s="3"/>
      <c r="D237" s="3"/>
      <c r="E237" s="3"/>
    </row>
    <row r="238" spans="1:5" ht="12.75" customHeight="1">
      <c r="A238" s="3"/>
      <c r="B238" s="3"/>
      <c r="C238" s="3"/>
      <c r="D238" s="3"/>
      <c r="E238" s="3"/>
    </row>
    <row r="239" spans="1:5" ht="12.75" customHeight="1">
      <c r="A239" s="3"/>
      <c r="B239" s="3"/>
      <c r="C239" s="3"/>
      <c r="D239" s="3"/>
      <c r="E239" s="3"/>
    </row>
    <row r="240" spans="1:5" ht="12.75" customHeight="1">
      <c r="A240" s="3"/>
      <c r="B240" s="3"/>
      <c r="C240" s="3"/>
      <c r="D240" s="3"/>
      <c r="E240" s="3"/>
    </row>
    <row r="241" spans="1:5" ht="12.75" customHeight="1">
      <c r="A241" s="3"/>
      <c r="B241" s="3"/>
      <c r="C241" s="3"/>
      <c r="D241" s="3"/>
      <c r="E241" s="3"/>
    </row>
    <row r="242" spans="1:5" ht="12.75" customHeight="1">
      <c r="A242" s="3"/>
      <c r="B242" s="3"/>
      <c r="C242" s="3"/>
      <c r="D242" s="3"/>
      <c r="E242" s="3"/>
    </row>
    <row r="243" spans="1:5" ht="12.75" customHeight="1">
      <c r="A243" s="3"/>
      <c r="B243" s="3"/>
      <c r="C243" s="3"/>
      <c r="D243" s="3"/>
      <c r="E243" s="3"/>
    </row>
    <row r="244" spans="1:5" ht="12.75" customHeight="1">
      <c r="A244" s="3"/>
      <c r="B244" s="3"/>
      <c r="C244" s="3"/>
      <c r="D244" s="3"/>
      <c r="E244" s="3"/>
    </row>
    <row r="245" spans="1:5" ht="12.75" customHeight="1">
      <c r="A245" s="3"/>
      <c r="B245" s="3"/>
      <c r="C245" s="3"/>
      <c r="D245" s="3"/>
      <c r="E245" s="3"/>
    </row>
    <row r="246" spans="1:5" ht="12.75" customHeight="1">
      <c r="A246" s="3"/>
      <c r="B246" s="3"/>
      <c r="C246" s="3"/>
      <c r="D246" s="3"/>
      <c r="E246" s="3"/>
    </row>
    <row r="247" spans="1:5" ht="12.75" customHeight="1">
      <c r="A247" s="3"/>
      <c r="B247" s="3"/>
      <c r="C247" s="3"/>
      <c r="D247" s="3"/>
      <c r="E247" s="3"/>
    </row>
    <row r="248" spans="1:5" ht="12.75" customHeight="1">
      <c r="A248" s="3"/>
      <c r="B248" s="3"/>
      <c r="C248" s="3"/>
      <c r="D248" s="3"/>
      <c r="E248" s="3"/>
    </row>
    <row r="249" spans="1:5" ht="12.75" customHeight="1">
      <c r="A249" s="3"/>
      <c r="B249" s="3"/>
      <c r="C249" s="3"/>
      <c r="D249" s="3"/>
      <c r="E249" s="3"/>
    </row>
    <row r="250" spans="1:5" ht="12.75" customHeight="1">
      <c r="A250" s="3"/>
      <c r="B250" s="3"/>
      <c r="C250" s="3"/>
      <c r="D250" s="3"/>
      <c r="E250" s="3"/>
    </row>
    <row r="251" spans="1:5" ht="12.75" customHeight="1">
      <c r="A251" s="3"/>
      <c r="B251" s="3"/>
      <c r="C251" s="3"/>
      <c r="D251" s="3"/>
      <c r="E251" s="3"/>
    </row>
    <row r="252" spans="1:5" ht="12.75" customHeight="1">
      <c r="A252" s="3"/>
      <c r="B252" s="3"/>
      <c r="C252" s="3"/>
      <c r="D252" s="3"/>
      <c r="E252" s="3"/>
    </row>
    <row r="253" spans="1:5" ht="12.75" customHeight="1">
      <c r="A253" s="3"/>
      <c r="B253" s="3"/>
      <c r="C253" s="3"/>
      <c r="D253" s="3"/>
      <c r="E253" s="3"/>
    </row>
    <row r="254" spans="1:5" ht="12.75" customHeight="1">
      <c r="A254" s="3"/>
      <c r="B254" s="3"/>
      <c r="C254" s="3"/>
      <c r="D254" s="3"/>
      <c r="E254" s="3"/>
    </row>
    <row r="255" spans="1:5" ht="12.75" customHeight="1">
      <c r="A255" s="3"/>
      <c r="B255" s="3"/>
      <c r="C255" s="3"/>
      <c r="D255" s="3"/>
      <c r="E255" s="3"/>
    </row>
    <row r="256" spans="1:5" ht="12.75" customHeight="1">
      <c r="A256" s="3"/>
      <c r="B256" s="3"/>
      <c r="C256" s="3"/>
      <c r="D256" s="3"/>
      <c r="E256" s="3"/>
    </row>
    <row r="257" spans="1:5" ht="12.75" customHeight="1">
      <c r="A257" s="3"/>
      <c r="B257" s="3"/>
      <c r="C257" s="3"/>
      <c r="D257" s="3"/>
      <c r="E257" s="3"/>
    </row>
    <row r="258" spans="1:5" ht="12.75" customHeight="1">
      <c r="A258" s="3"/>
      <c r="B258" s="3"/>
      <c r="C258" s="3"/>
      <c r="D258" s="3"/>
      <c r="E258" s="3"/>
    </row>
    <row r="259" spans="1:5" ht="12.75" customHeight="1">
      <c r="A259" s="3"/>
      <c r="B259" s="3"/>
      <c r="C259" s="3"/>
      <c r="D259" s="3"/>
      <c r="E259" s="3"/>
    </row>
    <row r="260" spans="1:5" ht="12.75" customHeight="1">
      <c r="A260" s="3"/>
      <c r="B260" s="3"/>
      <c r="C260" s="3"/>
      <c r="D260" s="3"/>
      <c r="E260" s="3"/>
    </row>
    <row r="261" spans="1:5" ht="12.75" customHeight="1">
      <c r="A261" s="3"/>
      <c r="B261" s="3"/>
      <c r="C261" s="3"/>
      <c r="D261" s="3"/>
      <c r="E261" s="3"/>
    </row>
    <row r="262" spans="1:5" ht="12.75" customHeight="1">
      <c r="A262" s="3"/>
      <c r="B262" s="3"/>
      <c r="C262" s="3"/>
      <c r="D262" s="3"/>
      <c r="E262" s="3"/>
    </row>
    <row r="263" spans="1:5" ht="12.75" customHeight="1">
      <c r="A263" s="3"/>
      <c r="B263" s="3"/>
      <c r="C263" s="3"/>
      <c r="D263" s="3"/>
      <c r="E263" s="3"/>
    </row>
    <row r="264" spans="1:5" ht="12.75" customHeight="1">
      <c r="A264" s="3"/>
      <c r="B264" s="3"/>
      <c r="C264" s="3"/>
      <c r="D264" s="3"/>
      <c r="E264" s="3"/>
    </row>
    <row r="265" spans="1:5" ht="12.75" customHeight="1">
      <c r="A265" s="3"/>
      <c r="B265" s="3"/>
      <c r="C265" s="3"/>
      <c r="D265" s="3"/>
      <c r="E265" s="3"/>
    </row>
    <row r="266" spans="1:5" ht="12.75" customHeight="1">
      <c r="A266" s="3"/>
      <c r="B266" s="3"/>
      <c r="C266" s="3"/>
      <c r="D266" s="3"/>
      <c r="E266" s="3"/>
    </row>
    <row r="267" spans="1:5" ht="12.75" customHeight="1">
      <c r="A267" s="3"/>
      <c r="B267" s="3"/>
      <c r="C267" s="3"/>
      <c r="D267" s="3"/>
      <c r="E267" s="3"/>
    </row>
    <row r="268" spans="1:5" ht="12.75" customHeight="1">
      <c r="A268" s="3"/>
      <c r="B268" s="3"/>
      <c r="C268" s="3"/>
      <c r="D268" s="3"/>
      <c r="E268" s="3"/>
    </row>
    <row r="269" spans="1:5" ht="12.75" customHeight="1">
      <c r="A269" s="3"/>
      <c r="B269" s="3"/>
      <c r="C269" s="3"/>
      <c r="D269" s="3"/>
      <c r="E269" s="3"/>
    </row>
    <row r="270" spans="1:5" ht="12.75" customHeight="1">
      <c r="A270" s="3"/>
      <c r="B270" s="3"/>
      <c r="C270" s="3"/>
      <c r="D270" s="3"/>
      <c r="E270" s="3"/>
    </row>
    <row r="271" spans="1:5" ht="12.75" customHeight="1">
      <c r="A271" s="3"/>
      <c r="B271" s="3"/>
      <c r="C271" s="3"/>
      <c r="D271" s="3"/>
      <c r="E271" s="3"/>
    </row>
    <row r="272" spans="1:5" ht="12.75" customHeight="1">
      <c r="A272" s="3"/>
      <c r="B272" s="3"/>
      <c r="C272" s="3"/>
      <c r="D272" s="3"/>
      <c r="E272" s="3"/>
    </row>
    <row r="273" spans="1:5" ht="12.75" customHeight="1">
      <c r="A273" s="3"/>
      <c r="B273" s="3"/>
      <c r="C273" s="3"/>
      <c r="D273" s="3"/>
      <c r="E273" s="3"/>
    </row>
    <row r="274" spans="1:5" ht="12.75" customHeight="1">
      <c r="A274" s="3"/>
      <c r="B274" s="3"/>
      <c r="C274" s="3"/>
      <c r="D274" s="3"/>
      <c r="E274" s="3"/>
    </row>
    <row r="275" spans="1:5" ht="12.75" customHeight="1">
      <c r="A275" s="3"/>
      <c r="B275" s="3"/>
      <c r="C275" s="3"/>
      <c r="D275" s="3"/>
      <c r="E275" s="3"/>
    </row>
    <row r="276" spans="1:5" ht="12.75" customHeight="1">
      <c r="A276" s="3"/>
      <c r="B276" s="3"/>
      <c r="C276" s="3"/>
      <c r="D276" s="3"/>
      <c r="E276" s="3"/>
    </row>
    <row r="277" spans="1:5" ht="12.75" customHeight="1">
      <c r="A277" s="3"/>
      <c r="B277" s="3"/>
      <c r="C277" s="3"/>
      <c r="D277" s="3"/>
      <c r="E277" s="3"/>
    </row>
    <row r="278" spans="1:5" ht="12.75" customHeight="1">
      <c r="A278" s="3"/>
      <c r="B278" s="3"/>
      <c r="C278" s="3"/>
      <c r="D278" s="3"/>
      <c r="E278" s="3"/>
    </row>
    <row r="279" spans="1:5" ht="12.75" customHeight="1">
      <c r="A279" s="3"/>
      <c r="B279" s="3"/>
      <c r="C279" s="3"/>
      <c r="D279" s="3"/>
      <c r="E279" s="3"/>
    </row>
    <row r="280" spans="1:5" ht="12.75" customHeight="1">
      <c r="A280" s="3"/>
      <c r="B280" s="3"/>
      <c r="C280" s="3"/>
      <c r="D280" s="3"/>
      <c r="E280" s="3"/>
    </row>
    <row r="281" spans="1:5" ht="12.75" customHeight="1">
      <c r="A281" s="3"/>
      <c r="B281" s="3"/>
      <c r="C281" s="3"/>
      <c r="D281" s="3"/>
      <c r="E281" s="3"/>
    </row>
    <row r="282" spans="1:5" ht="12.75" customHeight="1">
      <c r="A282" s="3"/>
      <c r="B282" s="3"/>
      <c r="C282" s="3"/>
      <c r="D282" s="3"/>
      <c r="E282" s="3"/>
    </row>
    <row r="283" spans="1:5" ht="12.75" customHeight="1">
      <c r="A283" s="3"/>
      <c r="B283" s="3"/>
      <c r="C283" s="3"/>
      <c r="D283" s="3"/>
      <c r="E283" s="3"/>
    </row>
    <row r="284" spans="1:5" ht="12.75" customHeight="1">
      <c r="A284" s="3"/>
      <c r="B284" s="3"/>
      <c r="C284" s="3"/>
      <c r="D284" s="3"/>
      <c r="E284" s="3"/>
    </row>
    <row r="285" spans="1:5" ht="12.75" customHeight="1">
      <c r="A285" s="3"/>
      <c r="B285" s="3"/>
      <c r="C285" s="3"/>
      <c r="D285" s="3"/>
      <c r="E285" s="3"/>
    </row>
    <row r="286" spans="1:5" ht="12.75" customHeight="1">
      <c r="A286" s="3"/>
      <c r="B286" s="3"/>
      <c r="C286" s="3"/>
      <c r="D286" s="3"/>
      <c r="E286" s="3"/>
    </row>
    <row r="287" spans="1:5" ht="12.75" customHeight="1">
      <c r="A287" s="3"/>
      <c r="B287" s="3"/>
      <c r="C287" s="3"/>
      <c r="D287" s="3"/>
      <c r="E287" s="3"/>
    </row>
    <row r="288" spans="1:5" ht="12.75" customHeight="1">
      <c r="A288" s="3"/>
      <c r="B288" s="3"/>
      <c r="C288" s="3"/>
      <c r="D288" s="3"/>
      <c r="E288" s="3"/>
    </row>
    <row r="289" spans="1:5" ht="12.75" customHeight="1">
      <c r="A289" s="3"/>
      <c r="B289" s="3"/>
      <c r="C289" s="3"/>
      <c r="D289" s="3"/>
      <c r="E289" s="3"/>
    </row>
    <row r="290" spans="1:5" ht="12.75" customHeight="1">
      <c r="A290" s="3"/>
      <c r="B290" s="3"/>
      <c r="C290" s="3"/>
      <c r="D290" s="3"/>
      <c r="E290" s="3"/>
    </row>
    <row r="291" spans="1:5" ht="12.75" customHeight="1">
      <c r="A291" s="3"/>
      <c r="B291" s="3"/>
      <c r="C291" s="3"/>
      <c r="D291" s="3"/>
      <c r="E291" s="3"/>
    </row>
    <row r="292" spans="1:5" ht="12.75" customHeight="1">
      <c r="A292" s="3"/>
      <c r="B292" s="3"/>
      <c r="C292" s="3"/>
      <c r="D292" s="3"/>
      <c r="E292" s="3"/>
    </row>
    <row r="293" spans="1:5" ht="12.75" customHeight="1">
      <c r="A293" s="3"/>
      <c r="B293" s="3"/>
      <c r="C293" s="3"/>
      <c r="D293" s="3"/>
      <c r="E293" s="3"/>
    </row>
    <row r="294" spans="1:5" ht="12.75" customHeight="1">
      <c r="A294" s="3"/>
      <c r="B294" s="3"/>
      <c r="C294" s="3"/>
      <c r="D294" s="3"/>
      <c r="E294" s="3"/>
    </row>
    <row r="295" spans="1:5" ht="12.75" customHeight="1">
      <c r="A295" s="3"/>
      <c r="B295" s="3"/>
      <c r="C295" s="3"/>
      <c r="D295" s="3"/>
      <c r="E295" s="3"/>
    </row>
    <row r="296" spans="1:5" ht="12.75" customHeight="1">
      <c r="A296" s="3"/>
      <c r="B296" s="3"/>
      <c r="C296" s="3"/>
      <c r="D296" s="3"/>
      <c r="E296" s="3"/>
    </row>
    <row r="297" spans="1:5" ht="12.75" customHeight="1">
      <c r="A297" s="3"/>
      <c r="B297" s="3"/>
      <c r="C297" s="3"/>
      <c r="D297" s="3"/>
      <c r="E297" s="3"/>
    </row>
    <row r="298" spans="1:5" ht="12.75" customHeight="1">
      <c r="A298" s="3"/>
      <c r="B298" s="3"/>
      <c r="C298" s="3"/>
      <c r="D298" s="3"/>
      <c r="E298" s="3"/>
    </row>
    <row r="299" spans="1:5" ht="12.75" customHeight="1">
      <c r="A299" s="3"/>
      <c r="B299" s="3"/>
      <c r="C299" s="3"/>
      <c r="D299" s="3"/>
      <c r="E299" s="3"/>
    </row>
    <row r="300" spans="1:5" ht="12.75" customHeight="1">
      <c r="A300" s="3"/>
      <c r="B300" s="3"/>
      <c r="C300" s="3"/>
      <c r="D300" s="3"/>
      <c r="E300" s="3"/>
    </row>
    <row r="301" spans="1:5" ht="12.75" customHeight="1">
      <c r="A301" s="3"/>
      <c r="B301" s="3"/>
      <c r="C301" s="3"/>
      <c r="D301" s="3"/>
      <c r="E301" s="3"/>
    </row>
    <row r="302" spans="1:5" ht="12.75" customHeight="1">
      <c r="A302" s="3"/>
      <c r="B302" s="3"/>
      <c r="C302" s="3"/>
      <c r="D302" s="3"/>
      <c r="E302" s="3"/>
    </row>
    <row r="303" spans="1:5" ht="12.75" customHeight="1">
      <c r="A303" s="3"/>
      <c r="B303" s="3"/>
      <c r="C303" s="3"/>
      <c r="D303" s="3"/>
      <c r="E303" s="3"/>
    </row>
    <row r="304" spans="1:5" ht="12.75" customHeight="1">
      <c r="A304" s="3"/>
      <c r="B304" s="3"/>
      <c r="C304" s="3"/>
      <c r="D304" s="3"/>
      <c r="E304" s="3"/>
    </row>
    <row r="305" spans="1:5" ht="12.75" customHeight="1">
      <c r="A305" s="3"/>
      <c r="B305" s="3"/>
      <c r="C305" s="3"/>
      <c r="D305" s="3"/>
      <c r="E305" s="3"/>
    </row>
    <row r="306" spans="1:5" ht="12.75" customHeight="1">
      <c r="A306" s="3"/>
      <c r="B306" s="3"/>
      <c r="C306" s="3"/>
      <c r="D306" s="3"/>
      <c r="E306" s="3"/>
    </row>
    <row r="307" spans="1:5" ht="12.75" customHeight="1">
      <c r="A307" s="3"/>
      <c r="B307" s="3"/>
      <c r="C307" s="3"/>
      <c r="D307" s="3"/>
      <c r="E307" s="3"/>
    </row>
    <row r="308" spans="1:5" ht="12.75" customHeight="1">
      <c r="A308" s="3"/>
      <c r="B308" s="3"/>
      <c r="C308" s="3"/>
      <c r="D308" s="3"/>
      <c r="E308" s="3"/>
    </row>
    <row r="309" spans="1:5" ht="12.75" customHeight="1">
      <c r="A309" s="3"/>
      <c r="B309" s="3"/>
      <c r="C309" s="3"/>
      <c r="D309" s="3"/>
      <c r="E309" s="3"/>
    </row>
    <row r="310" spans="1:5" ht="12.75" customHeight="1">
      <c r="A310" s="3"/>
      <c r="B310" s="3"/>
      <c r="C310" s="3"/>
      <c r="D310" s="3"/>
      <c r="E310" s="3"/>
    </row>
    <row r="311" spans="1:5" ht="12.75" customHeight="1">
      <c r="A311" s="3"/>
      <c r="B311" s="3"/>
      <c r="C311" s="3"/>
      <c r="D311" s="3"/>
      <c r="E311" s="3"/>
    </row>
    <row r="312" spans="1:5" ht="12.75" customHeight="1">
      <c r="A312" s="3"/>
      <c r="B312" s="3"/>
      <c r="C312" s="3"/>
      <c r="D312" s="3"/>
      <c r="E312" s="3"/>
    </row>
    <row r="313" spans="1:5" ht="12.75" customHeight="1">
      <c r="A313" s="3"/>
      <c r="B313" s="3"/>
      <c r="C313" s="3"/>
      <c r="D313" s="3"/>
      <c r="E313" s="3"/>
    </row>
    <row r="314" spans="1:5" ht="12.75" customHeight="1">
      <c r="A314" s="3"/>
      <c r="B314" s="3"/>
      <c r="C314" s="3"/>
      <c r="D314" s="3"/>
      <c r="E314" s="3"/>
    </row>
    <row r="315" spans="1:5" ht="12.75" customHeight="1">
      <c r="A315" s="3"/>
      <c r="B315" s="3"/>
      <c r="C315" s="3"/>
      <c r="D315" s="3"/>
      <c r="E315" s="3"/>
    </row>
    <row r="316" spans="1:5" ht="12.75" customHeight="1">
      <c r="A316" s="3"/>
      <c r="B316" s="3"/>
      <c r="C316" s="3"/>
      <c r="D316" s="3"/>
      <c r="E316" s="3"/>
    </row>
    <row r="317" spans="1:5" ht="12.75" customHeight="1">
      <c r="A317" s="3"/>
      <c r="B317" s="3"/>
      <c r="C317" s="3"/>
      <c r="D317" s="3"/>
      <c r="E317" s="3"/>
    </row>
    <row r="318" spans="1:5" ht="12.75" customHeight="1">
      <c r="A318" s="3"/>
      <c r="B318" s="3"/>
      <c r="C318" s="3"/>
      <c r="D318" s="3"/>
      <c r="E318" s="3"/>
    </row>
    <row r="319" spans="1:5" ht="12.75" customHeight="1">
      <c r="A319" s="3"/>
      <c r="B319" s="3"/>
      <c r="C319" s="3"/>
      <c r="D319" s="3"/>
      <c r="E319" s="3"/>
    </row>
    <row r="320" spans="1:5" ht="12.75" customHeight="1">
      <c r="A320" s="3"/>
      <c r="B320" s="3"/>
      <c r="C320" s="3"/>
      <c r="D320" s="3"/>
      <c r="E320" s="3"/>
    </row>
    <row r="321" spans="1:5" ht="12.75" customHeight="1">
      <c r="A321" s="3"/>
      <c r="B321" s="3"/>
      <c r="C321" s="3"/>
      <c r="D321" s="3"/>
      <c r="E321" s="3"/>
    </row>
    <row r="322" spans="1:5" ht="12.75" customHeight="1">
      <c r="A322" s="3"/>
      <c r="B322" s="3"/>
      <c r="C322" s="3"/>
      <c r="D322" s="3"/>
      <c r="E322" s="3"/>
    </row>
    <row r="323" spans="1:5" ht="12.75" customHeight="1">
      <c r="A323" s="3"/>
      <c r="B323" s="3"/>
      <c r="C323" s="3"/>
      <c r="D323" s="3"/>
      <c r="E323" s="3"/>
    </row>
    <row r="324" spans="1:5" ht="12.75" customHeight="1">
      <c r="A324" s="3"/>
      <c r="B324" s="3"/>
      <c r="C324" s="3"/>
      <c r="D324" s="3"/>
      <c r="E324" s="3"/>
    </row>
    <row r="325" spans="1:5" ht="12.75" customHeight="1">
      <c r="A325" s="3"/>
      <c r="B325" s="3"/>
      <c r="C325" s="3"/>
      <c r="D325" s="3"/>
      <c r="E325" s="3"/>
    </row>
    <row r="326" spans="1:5" ht="12.75" customHeight="1">
      <c r="A326" s="3"/>
      <c r="B326" s="3"/>
      <c r="C326" s="3"/>
      <c r="D326" s="3"/>
      <c r="E326" s="3"/>
    </row>
    <row r="327" spans="1:5" ht="12.75" customHeight="1">
      <c r="A327" s="3"/>
      <c r="B327" s="3"/>
      <c r="C327" s="3"/>
      <c r="D327" s="3"/>
      <c r="E327" s="3"/>
    </row>
    <row r="328" spans="1:5" ht="12.75" customHeight="1">
      <c r="A328" s="3"/>
      <c r="B328" s="3"/>
      <c r="C328" s="3"/>
      <c r="D328" s="3"/>
      <c r="E328" s="3"/>
    </row>
    <row r="329" spans="1:5" ht="12.75" customHeight="1">
      <c r="A329" s="3"/>
      <c r="B329" s="3"/>
      <c r="C329" s="3"/>
      <c r="D329" s="3"/>
      <c r="E329" s="3"/>
    </row>
    <row r="330" spans="1:5" ht="12.75" customHeight="1">
      <c r="A330" s="3"/>
      <c r="B330" s="3"/>
      <c r="C330" s="3"/>
      <c r="D330" s="3"/>
      <c r="E330" s="3"/>
    </row>
    <row r="331" spans="1:5" ht="12.75" customHeight="1">
      <c r="A331" s="3"/>
      <c r="B331" s="3"/>
      <c r="C331" s="3"/>
      <c r="D331" s="3"/>
      <c r="E331" s="3"/>
    </row>
    <row r="332" spans="1:5" ht="12.75" customHeight="1">
      <c r="A332" s="3"/>
      <c r="B332" s="3"/>
      <c r="C332" s="3"/>
      <c r="D332" s="3"/>
      <c r="E332" s="3"/>
    </row>
    <row r="333" spans="1:5" ht="12.75" customHeight="1">
      <c r="A333" s="3"/>
      <c r="B333" s="3"/>
      <c r="C333" s="3"/>
      <c r="D333" s="3"/>
      <c r="E333" s="3"/>
    </row>
    <row r="334" spans="1:5" ht="12.75" customHeight="1">
      <c r="A334" s="3"/>
      <c r="B334" s="3"/>
      <c r="C334" s="3"/>
      <c r="D334" s="3"/>
      <c r="E334" s="3"/>
    </row>
    <row r="335" spans="1:5" ht="12.75" customHeight="1">
      <c r="A335" s="3"/>
      <c r="B335" s="3"/>
      <c r="C335" s="3"/>
      <c r="D335" s="3"/>
      <c r="E335" s="3"/>
    </row>
    <row r="336" spans="1:5" ht="12.75" customHeight="1">
      <c r="A336" s="3"/>
      <c r="B336" s="3"/>
      <c r="C336" s="3"/>
      <c r="D336" s="3"/>
      <c r="E336" s="3"/>
    </row>
    <row r="337" spans="1:5" ht="12.75" customHeight="1">
      <c r="A337" s="3"/>
      <c r="B337" s="3"/>
      <c r="C337" s="3"/>
      <c r="D337" s="3"/>
      <c r="E337" s="3"/>
    </row>
    <row r="338" spans="1:5" ht="12.75" customHeight="1">
      <c r="A338" s="3"/>
      <c r="B338" s="3"/>
      <c r="C338" s="3"/>
      <c r="D338" s="3"/>
      <c r="E338" s="3"/>
    </row>
    <row r="339" spans="1:5" ht="12.75" customHeight="1">
      <c r="A339" s="3"/>
      <c r="B339" s="3"/>
      <c r="C339" s="3"/>
      <c r="D339" s="3"/>
      <c r="E339" s="3"/>
    </row>
    <row r="340" spans="1:5" ht="12.75" customHeight="1">
      <c r="A340" s="3"/>
      <c r="B340" s="3"/>
      <c r="C340" s="3"/>
      <c r="D340" s="3"/>
      <c r="E340" s="3"/>
    </row>
    <row r="341" spans="1:5" ht="12.75" customHeight="1">
      <c r="A341" s="3"/>
      <c r="B341" s="3"/>
      <c r="C341" s="3"/>
      <c r="D341" s="3"/>
      <c r="E341" s="3"/>
    </row>
    <row r="342" spans="1:5" ht="12.75" customHeight="1">
      <c r="A342" s="3"/>
      <c r="B342" s="3"/>
      <c r="C342" s="3"/>
      <c r="D342" s="3"/>
      <c r="E342" s="3"/>
    </row>
    <row r="343" spans="1:5" ht="12.75" customHeight="1">
      <c r="A343" s="3"/>
      <c r="B343" s="3"/>
      <c r="C343" s="3"/>
      <c r="D343" s="3"/>
      <c r="E343" s="3"/>
    </row>
    <row r="344" spans="1:5" ht="12.75" customHeight="1">
      <c r="A344" s="3"/>
      <c r="B344" s="3"/>
      <c r="C344" s="3"/>
      <c r="D344" s="3"/>
      <c r="E344" s="3"/>
    </row>
    <row r="345" spans="1:5" ht="12.75" customHeight="1">
      <c r="A345" s="3"/>
      <c r="B345" s="3"/>
      <c r="C345" s="3"/>
      <c r="D345" s="3"/>
      <c r="E345" s="3"/>
    </row>
    <row r="346" spans="1:5" ht="12.75" customHeight="1">
      <c r="A346" s="3"/>
      <c r="B346" s="3"/>
      <c r="C346" s="3"/>
      <c r="D346" s="3"/>
      <c r="E346" s="3"/>
    </row>
    <row r="347" spans="1:5" ht="12.75" customHeight="1">
      <c r="A347" s="3"/>
      <c r="B347" s="3"/>
      <c r="C347" s="3"/>
      <c r="D347" s="3"/>
      <c r="E347" s="3"/>
    </row>
    <row r="348" spans="1:5" ht="12.75" customHeight="1">
      <c r="A348" s="3"/>
      <c r="B348" s="3"/>
      <c r="C348" s="3"/>
      <c r="D348" s="3"/>
      <c r="E348" s="3"/>
    </row>
    <row r="349" spans="1:5" ht="12.75" customHeight="1">
      <c r="A349" s="3"/>
      <c r="B349" s="3"/>
      <c r="C349" s="3"/>
      <c r="D349" s="3"/>
      <c r="E349" s="3"/>
    </row>
    <row r="350" spans="1:5" ht="12.75" customHeight="1">
      <c r="A350" s="3"/>
      <c r="B350" s="3"/>
      <c r="C350" s="3"/>
      <c r="D350" s="3"/>
      <c r="E350" s="3"/>
    </row>
    <row r="351" spans="1:5" ht="12.75" customHeight="1">
      <c r="A351" s="3"/>
      <c r="B351" s="3"/>
      <c r="C351" s="3"/>
      <c r="D351" s="3"/>
      <c r="E351" s="3"/>
    </row>
    <row r="352" spans="1:5" ht="12.75" customHeight="1">
      <c r="A352" s="3"/>
      <c r="B352" s="3"/>
      <c r="C352" s="3"/>
      <c r="D352" s="3"/>
      <c r="E352" s="3"/>
    </row>
    <row r="353" spans="1:5" ht="12.75" customHeight="1">
      <c r="A353" s="3"/>
      <c r="B353" s="3"/>
      <c r="C353" s="3"/>
      <c r="D353" s="3"/>
      <c r="E353" s="3"/>
    </row>
    <row r="354" spans="1:5" ht="12.75" customHeight="1">
      <c r="A354" s="3"/>
      <c r="B354" s="3"/>
      <c r="C354" s="3"/>
      <c r="D354" s="3"/>
      <c r="E354" s="3"/>
    </row>
    <row r="355" spans="1:5" ht="12.75" customHeight="1">
      <c r="A355" s="3"/>
      <c r="B355" s="3"/>
      <c r="C355" s="3"/>
      <c r="D355" s="3"/>
      <c r="E355" s="3"/>
    </row>
    <row r="356" spans="1:5" ht="12.75" customHeight="1">
      <c r="A356" s="3"/>
      <c r="B356" s="3"/>
      <c r="C356" s="3"/>
      <c r="D356" s="3"/>
      <c r="E356" s="3"/>
    </row>
    <row r="357" spans="1:5" ht="12.75" customHeight="1">
      <c r="A357" s="3"/>
      <c r="B357" s="3"/>
      <c r="C357" s="3"/>
      <c r="D357" s="3"/>
      <c r="E357" s="3"/>
    </row>
    <row r="358" spans="1:5" ht="12.75" customHeight="1">
      <c r="A358" s="3"/>
      <c r="B358" s="3"/>
      <c r="C358" s="3"/>
      <c r="D358" s="3"/>
      <c r="E358" s="3"/>
    </row>
    <row r="359" spans="1:5" ht="12.75" customHeight="1">
      <c r="A359" s="3"/>
      <c r="B359" s="3"/>
      <c r="C359" s="3"/>
      <c r="D359" s="3"/>
      <c r="E359" s="3"/>
    </row>
    <row r="360" spans="1:5" ht="12.75" customHeight="1">
      <c r="A360" s="3"/>
      <c r="B360" s="3"/>
      <c r="C360" s="3"/>
      <c r="D360" s="3"/>
      <c r="E360" s="3"/>
    </row>
    <row r="361" spans="1:5" ht="12.75" customHeight="1">
      <c r="A361" s="3"/>
      <c r="B361" s="3"/>
      <c r="C361" s="3"/>
      <c r="D361" s="3"/>
      <c r="E361" s="3"/>
    </row>
    <row r="362" spans="1:5" ht="12.75" customHeight="1">
      <c r="A362" s="3"/>
      <c r="B362" s="3"/>
      <c r="C362" s="3"/>
      <c r="D362" s="3"/>
      <c r="E362" s="3"/>
    </row>
    <row r="363" spans="1:5" ht="12.75" customHeight="1">
      <c r="A363" s="3"/>
      <c r="B363" s="3"/>
      <c r="C363" s="3"/>
      <c r="D363" s="3"/>
      <c r="E363" s="3"/>
    </row>
    <row r="364" spans="1:5" ht="12.75" customHeight="1">
      <c r="A364" s="3"/>
      <c r="B364" s="3"/>
      <c r="C364" s="3"/>
      <c r="D364" s="3"/>
      <c r="E364" s="3"/>
    </row>
    <row r="365" spans="1:5" ht="12.75" customHeight="1">
      <c r="A365" s="3"/>
      <c r="B365" s="3"/>
      <c r="C365" s="3"/>
      <c r="D365" s="3"/>
      <c r="E365" s="3"/>
    </row>
    <row r="366" spans="1:5" ht="12.75" customHeight="1">
      <c r="A366" s="3"/>
      <c r="B366" s="3"/>
      <c r="C366" s="3"/>
      <c r="D366" s="3"/>
      <c r="E366" s="3"/>
    </row>
    <row r="367" spans="1:5" ht="12.75" customHeight="1">
      <c r="A367" s="3"/>
      <c r="B367" s="3"/>
      <c r="C367" s="3"/>
      <c r="D367" s="3"/>
      <c r="E367" s="3"/>
    </row>
    <row r="368" spans="1:5" ht="12.75" customHeight="1">
      <c r="A368" s="3"/>
      <c r="B368" s="3"/>
      <c r="C368" s="3"/>
      <c r="D368" s="3"/>
      <c r="E368" s="3"/>
    </row>
    <row r="369" spans="1:5" ht="12.75" customHeight="1">
      <c r="A369" s="3"/>
      <c r="B369" s="3"/>
      <c r="C369" s="3"/>
      <c r="D369" s="3"/>
      <c r="E369" s="3"/>
    </row>
    <row r="370" spans="1:5" ht="12.75" customHeight="1">
      <c r="A370" s="3"/>
      <c r="B370" s="3"/>
      <c r="C370" s="3"/>
      <c r="D370" s="3"/>
      <c r="E370" s="3"/>
    </row>
    <row r="371" spans="1:5" ht="12.75" customHeight="1">
      <c r="A371" s="3"/>
      <c r="B371" s="3"/>
      <c r="C371" s="3"/>
      <c r="D371" s="3"/>
      <c r="E371" s="3"/>
    </row>
    <row r="372" spans="1:5" ht="12.75" customHeight="1">
      <c r="A372" s="3"/>
      <c r="B372" s="3"/>
      <c r="C372" s="3"/>
      <c r="D372" s="3"/>
      <c r="E372" s="3"/>
    </row>
    <row r="373" spans="1:5" ht="12.75" customHeight="1">
      <c r="A373" s="3"/>
      <c r="B373" s="3"/>
      <c r="C373" s="3"/>
      <c r="D373" s="3"/>
      <c r="E373" s="3"/>
    </row>
    <row r="374" spans="1:5" ht="12.75" customHeight="1">
      <c r="A374" s="3"/>
      <c r="B374" s="3"/>
      <c r="C374" s="3"/>
      <c r="D374" s="3"/>
      <c r="E374" s="3"/>
    </row>
    <row r="375" spans="1:5" ht="12.75" customHeight="1">
      <c r="A375" s="3"/>
      <c r="B375" s="3"/>
      <c r="C375" s="3"/>
      <c r="D375" s="3"/>
      <c r="E375" s="3"/>
    </row>
    <row r="376" spans="1:5" ht="12.75" customHeight="1">
      <c r="A376" s="3"/>
      <c r="B376" s="3"/>
      <c r="C376" s="3"/>
      <c r="D376" s="3"/>
      <c r="E376" s="3"/>
    </row>
    <row r="377" spans="1:5" ht="12.75" customHeight="1">
      <c r="A377" s="3"/>
      <c r="B377" s="3"/>
      <c r="C377" s="3"/>
      <c r="D377" s="3"/>
      <c r="E377" s="3"/>
    </row>
    <row r="378" spans="1:5" ht="12.75" customHeight="1">
      <c r="A378" s="3"/>
      <c r="B378" s="3"/>
      <c r="C378" s="3"/>
      <c r="D378" s="3"/>
      <c r="E378" s="3"/>
    </row>
    <row r="379" spans="1:5" ht="12.75" customHeight="1">
      <c r="A379" s="3"/>
      <c r="B379" s="3"/>
      <c r="C379" s="3"/>
      <c r="D379" s="3"/>
      <c r="E379" s="3"/>
    </row>
    <row r="380" spans="1:5" ht="12.75" customHeight="1">
      <c r="A380" s="3"/>
      <c r="B380" s="3"/>
      <c r="C380" s="3"/>
      <c r="D380" s="3"/>
      <c r="E380" s="3"/>
    </row>
    <row r="381" spans="1:5" ht="12.75" customHeight="1">
      <c r="A381" s="3"/>
      <c r="B381" s="3"/>
      <c r="C381" s="3"/>
      <c r="D381" s="3"/>
      <c r="E381" s="3"/>
    </row>
    <row r="382" spans="1:5" ht="12.75" customHeight="1">
      <c r="A382" s="3"/>
      <c r="B382" s="3"/>
      <c r="C382" s="3"/>
      <c r="D382" s="3"/>
      <c r="E382" s="3"/>
    </row>
    <row r="383" spans="1:5" ht="12.75" customHeight="1">
      <c r="A383" s="3"/>
      <c r="B383" s="3"/>
      <c r="C383" s="3"/>
      <c r="D383" s="3"/>
      <c r="E383" s="3"/>
    </row>
    <row r="384" spans="1:5" ht="12.75" customHeight="1">
      <c r="A384" s="3"/>
      <c r="B384" s="3"/>
      <c r="C384" s="3"/>
      <c r="D384" s="3"/>
      <c r="E384" s="3"/>
    </row>
    <row r="385" spans="1:5" ht="12.75" customHeight="1">
      <c r="A385" s="3"/>
      <c r="B385" s="3"/>
      <c r="C385" s="3"/>
      <c r="D385" s="3"/>
      <c r="E385" s="3"/>
    </row>
    <row r="386" spans="1:5" ht="12.75" customHeight="1">
      <c r="A386" s="3"/>
      <c r="B386" s="3"/>
      <c r="C386" s="3"/>
      <c r="D386" s="3"/>
      <c r="E386" s="3"/>
    </row>
    <row r="387" spans="1:5" ht="12.75" customHeight="1">
      <c r="A387" s="3"/>
      <c r="B387" s="3"/>
      <c r="C387" s="3"/>
      <c r="D387" s="3"/>
      <c r="E387" s="3"/>
    </row>
    <row r="388" spans="1:5" ht="12.75" customHeight="1">
      <c r="A388" s="3"/>
      <c r="B388" s="3"/>
      <c r="C388" s="3"/>
      <c r="D388" s="3"/>
      <c r="E388" s="3"/>
    </row>
    <row r="389" spans="1:5" ht="12.75" customHeight="1">
      <c r="A389" s="3"/>
      <c r="B389" s="3"/>
      <c r="C389" s="3"/>
      <c r="D389" s="3"/>
      <c r="E389" s="3"/>
    </row>
    <row r="390" spans="1:5" ht="12.75" customHeight="1">
      <c r="A390" s="3"/>
      <c r="B390" s="3"/>
      <c r="C390" s="3"/>
      <c r="D390" s="3"/>
      <c r="E390" s="3"/>
    </row>
    <row r="391" spans="1:5" ht="12.75" customHeight="1">
      <c r="A391" s="3"/>
      <c r="B391" s="3"/>
      <c r="C391" s="3"/>
      <c r="D391" s="3"/>
      <c r="E391" s="3"/>
    </row>
    <row r="392" spans="1:5" ht="12.75" customHeight="1">
      <c r="A392" s="3"/>
      <c r="B392" s="3"/>
      <c r="C392" s="3"/>
      <c r="D392" s="3"/>
      <c r="E392" s="3"/>
    </row>
    <row r="393" spans="1:5" ht="12.75" customHeight="1">
      <c r="A393" s="3"/>
      <c r="B393" s="3"/>
      <c r="C393" s="3"/>
      <c r="D393" s="3"/>
      <c r="E393" s="3"/>
    </row>
    <row r="394" spans="1:5" ht="12.75" customHeight="1">
      <c r="A394" s="3"/>
      <c r="B394" s="3"/>
      <c r="C394" s="3"/>
      <c r="D394" s="3"/>
      <c r="E394" s="3"/>
    </row>
    <row r="395" spans="1:5" ht="12.75" customHeight="1">
      <c r="A395" s="3"/>
      <c r="B395" s="3"/>
      <c r="C395" s="3"/>
      <c r="D395" s="3"/>
      <c r="E395" s="3"/>
    </row>
    <row r="396" spans="1:5" ht="12.75" customHeight="1">
      <c r="A396" s="3"/>
      <c r="B396" s="3"/>
      <c r="C396" s="3"/>
      <c r="D396" s="3"/>
      <c r="E396" s="3"/>
    </row>
    <row r="397" spans="1:5" ht="12.75" customHeight="1">
      <c r="A397" s="3"/>
      <c r="B397" s="3"/>
      <c r="C397" s="3"/>
      <c r="D397" s="3"/>
      <c r="E397" s="3"/>
    </row>
    <row r="398" spans="1:5" ht="12.75" customHeight="1">
      <c r="A398" s="3"/>
      <c r="B398" s="3"/>
      <c r="C398" s="3"/>
      <c r="D398" s="3"/>
      <c r="E398" s="3"/>
    </row>
    <row r="399" spans="1:5" ht="12.75" customHeight="1">
      <c r="A399" s="3"/>
      <c r="B399" s="3"/>
      <c r="C399" s="3"/>
      <c r="D399" s="3"/>
      <c r="E399" s="3"/>
    </row>
    <row r="400" spans="1:5" ht="12.75" customHeight="1">
      <c r="A400" s="3"/>
      <c r="B400" s="3"/>
      <c r="C400" s="3"/>
      <c r="D400" s="3"/>
      <c r="E400" s="3"/>
    </row>
    <row r="401" spans="1:5" ht="12.75" customHeight="1">
      <c r="A401" s="3"/>
      <c r="B401" s="3"/>
      <c r="C401" s="3"/>
      <c r="D401" s="3"/>
      <c r="E401" s="3"/>
    </row>
    <row r="402" spans="1:5" ht="12.75" customHeight="1">
      <c r="A402" s="3"/>
      <c r="B402" s="3"/>
      <c r="C402" s="3"/>
      <c r="D402" s="3"/>
      <c r="E402" s="3"/>
    </row>
    <row r="403" spans="1:5" ht="12.75" customHeight="1">
      <c r="A403" s="3"/>
      <c r="B403" s="3"/>
      <c r="C403" s="3"/>
      <c r="D403" s="3"/>
      <c r="E403" s="3"/>
    </row>
    <row r="404" spans="1:5" ht="12.75" customHeight="1">
      <c r="A404" s="3"/>
      <c r="B404" s="3"/>
      <c r="C404" s="3"/>
      <c r="D404" s="3"/>
      <c r="E404" s="3"/>
    </row>
    <row r="405" spans="1:5" ht="12.75" customHeight="1">
      <c r="A405" s="3"/>
      <c r="B405" s="3"/>
      <c r="C405" s="3"/>
      <c r="D405" s="3"/>
      <c r="E405" s="3"/>
    </row>
    <row r="406" spans="1:5" ht="12.75" customHeight="1">
      <c r="A406" s="3"/>
      <c r="B406" s="3"/>
      <c r="C406" s="3"/>
      <c r="D406" s="3"/>
      <c r="E406" s="3"/>
    </row>
    <row r="407" spans="1:5" ht="12.75" customHeight="1">
      <c r="A407" s="3"/>
      <c r="B407" s="3"/>
      <c r="C407" s="3"/>
      <c r="D407" s="3"/>
      <c r="E407" s="3"/>
    </row>
    <row r="408" spans="1:5" ht="12.75" customHeight="1">
      <c r="A408" s="3"/>
      <c r="B408" s="3"/>
      <c r="C408" s="3"/>
      <c r="D408" s="3"/>
      <c r="E408" s="3"/>
    </row>
    <row r="409" spans="1:5" ht="12.75" customHeight="1">
      <c r="A409" s="3"/>
      <c r="B409" s="3"/>
      <c r="C409" s="3"/>
      <c r="D409" s="3"/>
      <c r="E409" s="3"/>
    </row>
    <row r="410" spans="1:5" ht="12.75" customHeight="1">
      <c r="A410" s="3"/>
      <c r="B410" s="3"/>
      <c r="C410" s="3"/>
      <c r="D410" s="3"/>
      <c r="E410" s="3"/>
    </row>
    <row r="411" spans="1:5" ht="12.75" customHeight="1">
      <c r="A411" s="3"/>
      <c r="B411" s="3"/>
      <c r="C411" s="3"/>
      <c r="D411" s="3"/>
      <c r="E411" s="3"/>
    </row>
    <row r="412" spans="1:5" ht="12.75" customHeight="1">
      <c r="A412" s="3"/>
      <c r="B412" s="3"/>
      <c r="C412" s="3"/>
      <c r="D412" s="3"/>
      <c r="E412" s="3"/>
    </row>
    <row r="413" spans="1:5" ht="12.75" customHeight="1">
      <c r="A413" s="3"/>
      <c r="B413" s="3"/>
      <c r="C413" s="3"/>
      <c r="D413" s="3"/>
      <c r="E413" s="3"/>
    </row>
    <row r="414" spans="1:5" ht="12.75" customHeight="1">
      <c r="A414" s="3"/>
      <c r="B414" s="3"/>
      <c r="C414" s="3"/>
      <c r="D414" s="3"/>
      <c r="E414" s="3"/>
    </row>
    <row r="415" spans="1:5" ht="12.75" customHeight="1">
      <c r="A415" s="3"/>
      <c r="B415" s="3"/>
      <c r="C415" s="3"/>
      <c r="D415" s="3"/>
      <c r="E415" s="3"/>
    </row>
    <row r="416" spans="1:5" ht="12.75" customHeight="1">
      <c r="A416" s="3"/>
      <c r="B416" s="3"/>
      <c r="C416" s="3"/>
      <c r="D416" s="3"/>
      <c r="E416" s="3"/>
    </row>
    <row r="417" spans="1:5" ht="12.75" customHeight="1">
      <c r="A417" s="3"/>
      <c r="B417" s="3"/>
      <c r="C417" s="3"/>
      <c r="D417" s="3"/>
      <c r="E417" s="3"/>
    </row>
    <row r="418" spans="1:5" ht="12.75" customHeight="1">
      <c r="A418" s="3"/>
      <c r="B418" s="3"/>
      <c r="C418" s="3"/>
      <c r="D418" s="3"/>
      <c r="E418" s="3"/>
    </row>
    <row r="419" spans="1:5" ht="12.75" customHeight="1">
      <c r="A419" s="3"/>
      <c r="B419" s="3"/>
      <c r="C419" s="3"/>
      <c r="D419" s="3"/>
      <c r="E419" s="3"/>
    </row>
    <row r="420" spans="1:5" ht="12.75" customHeight="1">
      <c r="A420" s="3"/>
      <c r="B420" s="3"/>
      <c r="C420" s="3"/>
      <c r="D420" s="3"/>
      <c r="E420" s="3"/>
    </row>
    <row r="421" spans="1:5" ht="12.75" customHeight="1">
      <c r="A421" s="3"/>
      <c r="B421" s="3"/>
      <c r="C421" s="3"/>
      <c r="D421" s="3"/>
      <c r="E421" s="3"/>
    </row>
    <row r="422" spans="1:5" ht="12.75" customHeight="1">
      <c r="A422" s="3"/>
      <c r="B422" s="3"/>
      <c r="C422" s="3"/>
      <c r="D422" s="3"/>
      <c r="E422" s="3"/>
    </row>
    <row r="423" spans="1:5" ht="12.75" customHeight="1">
      <c r="A423" s="3"/>
      <c r="B423" s="3"/>
      <c r="C423" s="3"/>
      <c r="D423" s="3"/>
      <c r="E423" s="3"/>
    </row>
    <row r="424" spans="1:5" ht="12.75" customHeight="1">
      <c r="A424" s="3"/>
      <c r="B424" s="3"/>
      <c r="C424" s="3"/>
      <c r="D424" s="3"/>
      <c r="E424" s="3"/>
    </row>
    <row r="425" spans="1:5" ht="12.75" customHeight="1">
      <c r="A425" s="3"/>
      <c r="B425" s="3"/>
      <c r="C425" s="3"/>
      <c r="D425" s="3"/>
      <c r="E425" s="3"/>
    </row>
    <row r="426" spans="1:5" ht="12.75" customHeight="1">
      <c r="A426" s="3"/>
      <c r="B426" s="3"/>
      <c r="C426" s="3"/>
      <c r="D426" s="3"/>
      <c r="E426" s="3"/>
    </row>
    <row r="427" spans="1:5" ht="12.75" customHeight="1">
      <c r="A427" s="3"/>
      <c r="B427" s="3"/>
      <c r="C427" s="3"/>
      <c r="D427" s="3"/>
      <c r="E427" s="3"/>
    </row>
    <row r="428" spans="1:5" ht="12.75" customHeight="1">
      <c r="A428" s="3"/>
      <c r="B428" s="3"/>
      <c r="C428" s="3"/>
      <c r="D428" s="3"/>
      <c r="E428" s="3"/>
    </row>
    <row r="429" spans="1:5" ht="12.75" customHeight="1">
      <c r="A429" s="3"/>
      <c r="B429" s="3"/>
      <c r="C429" s="3"/>
      <c r="D429" s="3"/>
      <c r="E429" s="3"/>
    </row>
    <row r="430" spans="1:5" ht="12.75" customHeight="1">
      <c r="A430" s="3"/>
      <c r="B430" s="3"/>
      <c r="C430" s="3"/>
      <c r="D430" s="3"/>
      <c r="E430" s="3"/>
    </row>
    <row r="431" spans="1:5" ht="12.75" customHeight="1">
      <c r="A431" s="3"/>
      <c r="B431" s="3"/>
      <c r="C431" s="3"/>
      <c r="D431" s="3"/>
      <c r="E431" s="3"/>
    </row>
    <row r="432" spans="1:5" ht="12.75" customHeight="1">
      <c r="A432" s="3"/>
      <c r="B432" s="3"/>
      <c r="C432" s="3"/>
      <c r="D432" s="3"/>
      <c r="E432" s="3"/>
    </row>
    <row r="433" spans="1:5" ht="12.75" customHeight="1">
      <c r="A433" s="3"/>
      <c r="B433" s="3"/>
      <c r="C433" s="3"/>
      <c r="D433" s="3"/>
      <c r="E433" s="3"/>
    </row>
    <row r="434" spans="1:5" ht="12.75" customHeight="1">
      <c r="A434" s="3"/>
      <c r="B434" s="3"/>
      <c r="C434" s="3"/>
      <c r="D434" s="3"/>
      <c r="E434" s="3"/>
    </row>
    <row r="435" spans="1:5" ht="12.75" customHeight="1">
      <c r="A435" s="3"/>
      <c r="B435" s="3"/>
      <c r="C435" s="3"/>
      <c r="D435" s="3"/>
      <c r="E435" s="3"/>
    </row>
    <row r="436" spans="1:5" ht="12.75" customHeight="1">
      <c r="A436" s="3"/>
      <c r="B436" s="3"/>
      <c r="C436" s="3"/>
      <c r="D436" s="3"/>
      <c r="E436" s="3"/>
    </row>
    <row r="437" spans="1:5" ht="12.75" customHeight="1">
      <c r="A437" s="3"/>
      <c r="B437" s="3"/>
      <c r="C437" s="3"/>
      <c r="D437" s="3"/>
      <c r="E437" s="3"/>
    </row>
    <row r="438" spans="1:5" ht="12.75" customHeight="1">
      <c r="A438" s="3"/>
      <c r="B438" s="3"/>
      <c r="C438" s="3"/>
      <c r="D438" s="3"/>
      <c r="E438" s="3"/>
    </row>
    <row r="439" spans="1:5" ht="12.75" customHeight="1">
      <c r="A439" s="3"/>
      <c r="B439" s="3"/>
      <c r="C439" s="3"/>
      <c r="D439" s="3"/>
      <c r="E439" s="3"/>
    </row>
    <row r="440" spans="1:5" ht="12.75" customHeight="1">
      <c r="A440" s="3"/>
      <c r="B440" s="3"/>
      <c r="C440" s="3"/>
      <c r="D440" s="3"/>
      <c r="E440" s="3"/>
    </row>
    <row r="441" spans="1:5" ht="12.75" customHeight="1">
      <c r="A441" s="3"/>
      <c r="B441" s="3"/>
      <c r="C441" s="3"/>
      <c r="D441" s="3"/>
      <c r="E441" s="3"/>
    </row>
    <row r="442" spans="1:5" ht="12.75" customHeight="1">
      <c r="A442" s="3"/>
      <c r="B442" s="3"/>
      <c r="C442" s="3"/>
      <c r="D442" s="3"/>
      <c r="E442" s="3"/>
    </row>
    <row r="443" spans="1:5" ht="12.75" customHeight="1">
      <c r="A443" s="3"/>
      <c r="B443" s="3"/>
      <c r="C443" s="3"/>
      <c r="D443" s="3"/>
      <c r="E443" s="3"/>
    </row>
    <row r="444" spans="1:5" ht="12.75" customHeight="1">
      <c r="A444" s="3"/>
      <c r="B444" s="3"/>
      <c r="C444" s="3"/>
      <c r="D444" s="3"/>
      <c r="E444" s="3"/>
    </row>
    <row r="445" spans="1:5" ht="12.75" customHeight="1">
      <c r="A445" s="3"/>
      <c r="B445" s="3"/>
      <c r="C445" s="3"/>
      <c r="D445" s="3"/>
      <c r="E445" s="3"/>
    </row>
    <row r="446" spans="1:5" ht="12.75" customHeight="1">
      <c r="A446" s="3"/>
      <c r="B446" s="3"/>
      <c r="C446" s="3"/>
      <c r="D446" s="3"/>
      <c r="E446" s="3"/>
    </row>
    <row r="447" spans="1:5" ht="12.75" customHeight="1">
      <c r="A447" s="3"/>
      <c r="B447" s="3"/>
      <c r="C447" s="3"/>
      <c r="D447" s="3"/>
      <c r="E447" s="3"/>
    </row>
    <row r="448" spans="1:5" ht="12.75" customHeight="1">
      <c r="A448" s="3"/>
      <c r="B448" s="3"/>
      <c r="C448" s="3"/>
      <c r="D448" s="3"/>
      <c r="E448" s="3"/>
    </row>
    <row r="449" spans="1:5" ht="12.75" customHeight="1">
      <c r="A449" s="3"/>
      <c r="B449" s="3"/>
      <c r="C449" s="3"/>
      <c r="D449" s="3"/>
      <c r="E449" s="3"/>
    </row>
    <row r="450" spans="1:5" ht="12.75" customHeight="1">
      <c r="A450" s="3"/>
      <c r="B450" s="3"/>
      <c r="C450" s="3"/>
      <c r="D450" s="3"/>
      <c r="E450" s="3"/>
    </row>
    <row r="451" spans="1:5" ht="12.75" customHeight="1">
      <c r="A451" s="3"/>
      <c r="B451" s="3"/>
      <c r="C451" s="3"/>
      <c r="D451" s="3"/>
      <c r="E451" s="3"/>
    </row>
    <row r="452" spans="1:5" ht="12.75" customHeight="1">
      <c r="A452" s="3"/>
      <c r="B452" s="3"/>
      <c r="C452" s="3"/>
      <c r="D452" s="3"/>
      <c r="E452" s="3"/>
    </row>
    <row r="453" spans="1:5" ht="12.75" customHeight="1">
      <c r="A453" s="3"/>
      <c r="B453" s="3"/>
      <c r="C453" s="3"/>
      <c r="D453" s="3"/>
      <c r="E453" s="3"/>
    </row>
    <row r="454" spans="1:5" ht="12.75" customHeight="1">
      <c r="A454" s="3"/>
      <c r="B454" s="3"/>
      <c r="C454" s="3"/>
      <c r="D454" s="3"/>
      <c r="E454" s="3"/>
    </row>
    <row r="455" spans="1:5" ht="12.75" customHeight="1">
      <c r="A455" s="3"/>
      <c r="B455" s="3"/>
      <c r="C455" s="3"/>
      <c r="D455" s="3"/>
      <c r="E455" s="3"/>
    </row>
    <row r="456" spans="1:5" ht="12.75" customHeight="1">
      <c r="A456" s="3"/>
      <c r="B456" s="3"/>
      <c r="C456" s="3"/>
      <c r="D456" s="3"/>
      <c r="E456" s="3"/>
    </row>
    <row r="457" spans="1:5" ht="12.75" customHeight="1">
      <c r="A457" s="3"/>
      <c r="B457" s="3"/>
      <c r="C457" s="3"/>
      <c r="D457" s="3"/>
      <c r="E457" s="3"/>
    </row>
    <row r="458" spans="1:5" ht="12.75" customHeight="1">
      <c r="A458" s="3"/>
      <c r="B458" s="3"/>
      <c r="C458" s="3"/>
      <c r="D458" s="3"/>
      <c r="E458" s="3"/>
    </row>
    <row r="459" spans="1:5" ht="12.75" customHeight="1">
      <c r="A459" s="3"/>
      <c r="B459" s="3"/>
      <c r="C459" s="3"/>
      <c r="D459" s="3"/>
      <c r="E459" s="3"/>
    </row>
    <row r="460" spans="1:5" ht="12.75" customHeight="1">
      <c r="A460" s="3"/>
      <c r="B460" s="3"/>
      <c r="C460" s="3"/>
      <c r="D460" s="3"/>
      <c r="E460" s="3"/>
    </row>
    <row r="461" spans="1:5" ht="12.75" customHeight="1">
      <c r="A461" s="3"/>
      <c r="B461" s="3"/>
      <c r="C461" s="3"/>
      <c r="D461" s="3"/>
      <c r="E461" s="3"/>
    </row>
    <row r="462" spans="1:5" ht="12.75" customHeight="1">
      <c r="A462" s="3"/>
      <c r="B462" s="3"/>
      <c r="C462" s="3"/>
      <c r="D462" s="3"/>
      <c r="E462" s="3"/>
    </row>
    <row r="463" spans="1:5" ht="12.75" customHeight="1">
      <c r="A463" s="3"/>
      <c r="B463" s="3"/>
      <c r="C463" s="3"/>
      <c r="D463" s="3"/>
      <c r="E463" s="3"/>
    </row>
    <row r="464" spans="1:5" ht="12.75" customHeight="1">
      <c r="A464" s="3"/>
      <c r="B464" s="3"/>
      <c r="C464" s="3"/>
      <c r="D464" s="3"/>
      <c r="E464" s="3"/>
    </row>
    <row r="465" spans="1:5" ht="12.75" customHeight="1">
      <c r="A465" s="3"/>
      <c r="B465" s="3"/>
      <c r="C465" s="3"/>
      <c r="D465" s="3"/>
      <c r="E465" s="3"/>
    </row>
    <row r="466" spans="1:5" ht="12.75" customHeight="1">
      <c r="A466" s="3"/>
      <c r="B466" s="3"/>
      <c r="C466" s="3"/>
      <c r="D466" s="3"/>
      <c r="E466" s="3"/>
    </row>
    <row r="467" spans="1:5" ht="12.75" customHeight="1">
      <c r="A467" s="3"/>
      <c r="B467" s="3"/>
      <c r="C467" s="3"/>
      <c r="D467" s="3"/>
      <c r="E467" s="3"/>
    </row>
    <row r="468" spans="1:5" ht="12.75" customHeight="1">
      <c r="A468" s="3"/>
      <c r="B468" s="3"/>
      <c r="C468" s="3"/>
      <c r="D468" s="3"/>
      <c r="E468" s="3"/>
    </row>
    <row r="469" spans="1:5" ht="12.75" customHeight="1">
      <c r="A469" s="3"/>
      <c r="B469" s="3"/>
      <c r="C469" s="3"/>
      <c r="D469" s="3"/>
      <c r="E469" s="3"/>
    </row>
    <row r="470" spans="1:5" ht="12.75" customHeight="1">
      <c r="A470" s="3"/>
      <c r="B470" s="3"/>
      <c r="C470" s="3"/>
      <c r="D470" s="3"/>
      <c r="E470" s="3"/>
    </row>
    <row r="471" spans="1:5" ht="12.75" customHeight="1">
      <c r="A471" s="3"/>
      <c r="B471" s="3"/>
      <c r="C471" s="3"/>
      <c r="D471" s="3"/>
      <c r="E471" s="3"/>
    </row>
    <row r="472" spans="1:5" ht="12.75" customHeight="1">
      <c r="A472" s="3"/>
      <c r="B472" s="3"/>
      <c r="C472" s="3"/>
      <c r="D472" s="3"/>
      <c r="E472" s="3"/>
    </row>
    <row r="473" spans="1:5" ht="12.75" customHeight="1">
      <c r="A473" s="3"/>
      <c r="B473" s="3"/>
      <c r="C473" s="3"/>
      <c r="D473" s="3"/>
      <c r="E473" s="3"/>
    </row>
    <row r="474" spans="1:5" ht="12.75" customHeight="1">
      <c r="A474" s="3"/>
      <c r="B474" s="3"/>
      <c r="C474" s="3"/>
      <c r="D474" s="3"/>
      <c r="E474" s="3"/>
    </row>
    <row r="475" spans="1:5" ht="12.75" customHeight="1">
      <c r="A475" s="3"/>
      <c r="B475" s="3"/>
      <c r="C475" s="3"/>
      <c r="D475" s="3"/>
      <c r="E475" s="3"/>
    </row>
    <row r="476" spans="1:5" ht="12.75" customHeight="1">
      <c r="A476" s="3"/>
      <c r="B476" s="3"/>
      <c r="C476" s="3"/>
      <c r="D476" s="3"/>
      <c r="E476" s="3"/>
    </row>
    <row r="477" spans="1:5" ht="12.75" customHeight="1">
      <c r="A477" s="3"/>
      <c r="B477" s="3"/>
      <c r="C477" s="3"/>
      <c r="D477" s="3"/>
      <c r="E477" s="3"/>
    </row>
    <row r="478" spans="1:5" ht="12.75" customHeight="1">
      <c r="A478" s="3"/>
      <c r="B478" s="3"/>
      <c r="C478" s="3"/>
      <c r="D478" s="3"/>
      <c r="E478" s="3"/>
    </row>
    <row r="479" spans="1:5" ht="12.75" customHeight="1">
      <c r="A479" s="3"/>
      <c r="B479" s="3"/>
      <c r="C479" s="3"/>
      <c r="D479" s="3"/>
      <c r="E479" s="3"/>
    </row>
    <row r="480" spans="1:5" ht="12.75" customHeight="1">
      <c r="A480" s="3"/>
      <c r="B480" s="3"/>
      <c r="C480" s="3"/>
      <c r="D480" s="3"/>
      <c r="E480" s="3"/>
    </row>
    <row r="481" spans="1:5" ht="12.75" customHeight="1">
      <c r="A481" s="3"/>
      <c r="B481" s="3"/>
      <c r="C481" s="3"/>
      <c r="D481" s="3"/>
      <c r="E481" s="3"/>
    </row>
    <row r="482" spans="1:5" ht="12.75" customHeight="1">
      <c r="A482" s="3"/>
      <c r="B482" s="3"/>
      <c r="C482" s="3"/>
      <c r="D482" s="3"/>
      <c r="E482" s="3"/>
    </row>
    <row r="483" spans="1:5" ht="12.75" customHeight="1">
      <c r="A483" s="3"/>
      <c r="B483" s="3"/>
      <c r="C483" s="3"/>
      <c r="D483" s="3"/>
      <c r="E483" s="3"/>
    </row>
    <row r="484" spans="1:5" ht="12.75" customHeight="1">
      <c r="A484" s="3"/>
      <c r="B484" s="3"/>
      <c r="C484" s="3"/>
      <c r="D484" s="3"/>
      <c r="E484" s="3"/>
    </row>
    <row r="485" spans="1:5" ht="12.75" customHeight="1">
      <c r="A485" s="3"/>
      <c r="B485" s="3"/>
      <c r="C485" s="3"/>
      <c r="D485" s="3"/>
      <c r="E485" s="3"/>
    </row>
    <row r="486" spans="1:5" ht="12.75" customHeight="1">
      <c r="A486" s="3"/>
      <c r="B486" s="3"/>
      <c r="C486" s="3"/>
      <c r="D486" s="3"/>
      <c r="E486" s="3"/>
    </row>
    <row r="487" spans="1:5" ht="12.75" customHeight="1">
      <c r="A487" s="3"/>
      <c r="B487" s="3"/>
      <c r="C487" s="3"/>
      <c r="D487" s="3"/>
      <c r="E487" s="3"/>
    </row>
    <row r="488" spans="1:5" ht="12.75" customHeight="1">
      <c r="A488" s="3"/>
      <c r="B488" s="3"/>
      <c r="C488" s="3"/>
      <c r="D488" s="3"/>
      <c r="E488" s="3"/>
    </row>
    <row r="489" spans="1:5" ht="12.75" customHeight="1">
      <c r="A489" s="3"/>
      <c r="B489" s="3"/>
      <c r="C489" s="3"/>
      <c r="D489" s="3"/>
      <c r="E489" s="3"/>
    </row>
    <row r="490" spans="1:5" ht="12.75" customHeight="1">
      <c r="A490" s="3"/>
      <c r="B490" s="3"/>
      <c r="C490" s="3"/>
      <c r="D490" s="3"/>
      <c r="E490" s="3"/>
    </row>
    <row r="491" spans="1:5" ht="12.75" customHeight="1">
      <c r="A491" s="3"/>
      <c r="B491" s="3"/>
      <c r="C491" s="3"/>
      <c r="D491" s="3"/>
      <c r="E491" s="3"/>
    </row>
    <row r="492" spans="1:5" ht="12.75" customHeight="1">
      <c r="A492" s="3"/>
      <c r="B492" s="3"/>
      <c r="C492" s="3"/>
      <c r="D492" s="3"/>
      <c r="E492" s="3"/>
    </row>
    <row r="493" spans="1:5" ht="12.75" customHeight="1">
      <c r="A493" s="3"/>
      <c r="B493" s="3"/>
      <c r="C493" s="3"/>
      <c r="D493" s="3"/>
      <c r="E493" s="3"/>
    </row>
    <row r="494" spans="1:5" ht="12.75" customHeight="1">
      <c r="A494" s="3"/>
      <c r="B494" s="3"/>
      <c r="C494" s="3"/>
      <c r="D494" s="3"/>
      <c r="E494" s="3"/>
    </row>
    <row r="495" spans="1:5" ht="12.75" customHeight="1">
      <c r="A495" s="3"/>
      <c r="B495" s="3"/>
      <c r="C495" s="3"/>
      <c r="D495" s="3"/>
      <c r="E495" s="3"/>
    </row>
    <row r="496" spans="1:5" ht="12.75" customHeight="1">
      <c r="A496" s="3"/>
      <c r="B496" s="3"/>
      <c r="C496" s="3"/>
      <c r="D496" s="3"/>
      <c r="E496" s="3"/>
    </row>
    <row r="497" spans="1:5" ht="12.75" customHeight="1">
      <c r="A497" s="3"/>
      <c r="B497" s="3"/>
      <c r="C497" s="3"/>
      <c r="D497" s="3"/>
      <c r="E497" s="3"/>
    </row>
    <row r="498" spans="1:5" ht="12.75" customHeight="1">
      <c r="A498" s="3"/>
      <c r="B498" s="3"/>
      <c r="C498" s="3"/>
      <c r="D498" s="3"/>
      <c r="E498" s="3"/>
    </row>
    <row r="499" spans="1:5" ht="12.75" customHeight="1">
      <c r="A499" s="3"/>
      <c r="B499" s="3"/>
      <c r="C499" s="3"/>
      <c r="D499" s="3"/>
      <c r="E499" s="3"/>
    </row>
    <row r="500" spans="1:5" ht="12.75" customHeight="1"/>
    <row r="501" spans="1:5" ht="12.75" customHeight="1"/>
  </sheetData>
  <mergeCells count="1">
    <mergeCell ref="D4:E4"/>
  </mergeCells>
  <pageMargins left="0.70866141732283472" right="0.70866141732283472" top="0.74803149606299213" bottom="0.72499999999999998" header="0.31496062992125984" footer="0.31496062992125984"/>
  <pageSetup paperSize="9" scale="72" orientation="portrait" r:id="rId1"/>
  <ignoredErrors>
    <ignoredError sqref="B39 B42 B45 B48 B51 B54 B57 B12 B15 B18 B21 B24:B36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J121"/>
  <sheetViews>
    <sheetView showGridLines="0" tabSelected="1" view="pageLayout" topLeftCell="A80" zoomScaleSheetLayoutView="100" workbookViewId="0">
      <selection activeCell="R40" sqref="R40"/>
    </sheetView>
  </sheetViews>
  <sheetFormatPr defaultColWidth="14.453125" defaultRowHeight="15" customHeight="1"/>
  <cols>
    <col min="1" max="1" width="37.453125" customWidth="1"/>
    <col min="2" max="4" width="14.453125" customWidth="1"/>
    <col min="5" max="5" width="36.1796875" customWidth="1"/>
    <col min="6" max="10" width="12.1796875" customWidth="1"/>
  </cols>
  <sheetData>
    <row r="1" spans="1:10" ht="24.75" customHeight="1">
      <c r="A1" s="164" t="s">
        <v>6</v>
      </c>
      <c r="B1" s="3"/>
      <c r="C1" s="3"/>
      <c r="D1" s="3"/>
      <c r="E1" s="4" t="s">
        <v>0</v>
      </c>
      <c r="F1" s="3"/>
      <c r="G1" s="3"/>
      <c r="H1" s="3"/>
      <c r="I1" s="3"/>
      <c r="J1" s="3"/>
    </row>
    <row r="2" spans="1:10" ht="18.75" customHeight="1">
      <c r="A2" s="3"/>
      <c r="B2" s="3"/>
      <c r="C2" s="3"/>
      <c r="D2" s="3"/>
      <c r="E2" s="1"/>
      <c r="F2" s="3"/>
      <c r="G2" s="3"/>
      <c r="H2" s="3"/>
      <c r="I2" s="3"/>
      <c r="J2" s="3"/>
    </row>
    <row r="3" spans="1:10" ht="18.75" customHeight="1">
      <c r="A3" s="51" t="s">
        <v>123</v>
      </c>
      <c r="B3" s="3"/>
      <c r="C3" s="3"/>
      <c r="D3" s="3"/>
      <c r="E3" s="173" t="s">
        <v>457</v>
      </c>
      <c r="F3" s="3"/>
      <c r="G3" s="3"/>
      <c r="H3" s="3"/>
      <c r="I3" s="3"/>
      <c r="J3" s="3"/>
    </row>
    <row r="4" spans="1:10" ht="20">
      <c r="A4" s="136" t="s">
        <v>429</v>
      </c>
      <c r="B4" s="3"/>
      <c r="C4" s="3"/>
      <c r="D4" s="3"/>
      <c r="E4" s="150" t="s">
        <v>430</v>
      </c>
      <c r="F4" s="3"/>
      <c r="G4" s="3"/>
      <c r="H4" s="3"/>
      <c r="I4" s="3"/>
      <c r="J4" s="3"/>
    </row>
    <row r="5" spans="1:10" ht="18.75" customHeight="1">
      <c r="A5" s="3"/>
      <c r="B5" s="17"/>
      <c r="C5" s="6"/>
      <c r="D5" s="6"/>
      <c r="E5" s="3"/>
      <c r="F5" s="3"/>
      <c r="G5" s="3"/>
      <c r="H5" s="3"/>
      <c r="I5" s="3"/>
      <c r="J5" s="3"/>
    </row>
    <row r="6" spans="1:10" ht="16.5" customHeight="1">
      <c r="A6" s="214" t="s">
        <v>785</v>
      </c>
      <c r="B6" s="81" t="s">
        <v>7</v>
      </c>
      <c r="C6" s="81" t="s">
        <v>8</v>
      </c>
      <c r="D6" s="131" t="s">
        <v>9</v>
      </c>
      <c r="E6" s="230" t="s">
        <v>786</v>
      </c>
      <c r="F6" s="3"/>
      <c r="G6" s="3"/>
      <c r="H6" s="3"/>
      <c r="I6" s="3"/>
      <c r="J6" s="3"/>
    </row>
    <row r="7" spans="1:10" ht="13.5" customHeight="1">
      <c r="A7" s="188"/>
      <c r="B7" s="189" t="s">
        <v>12</v>
      </c>
      <c r="C7" s="115" t="s">
        <v>13</v>
      </c>
      <c r="D7" s="115" t="s">
        <v>14</v>
      </c>
      <c r="E7" s="190"/>
      <c r="F7" s="3"/>
      <c r="G7" s="3"/>
      <c r="H7" s="3"/>
      <c r="I7" s="3"/>
      <c r="J7" s="3"/>
    </row>
    <row r="8" spans="1:10" ht="7.5" customHeight="1">
      <c r="A8" s="89"/>
      <c r="B8" s="89"/>
      <c r="C8" s="217"/>
      <c r="D8" s="217"/>
      <c r="E8" s="191"/>
      <c r="F8" s="1"/>
      <c r="G8" s="1"/>
      <c r="H8" s="1"/>
      <c r="I8" s="1"/>
      <c r="J8" s="1"/>
    </row>
    <row r="9" spans="1:10" ht="16.5" customHeight="1">
      <c r="A9" s="192" t="s">
        <v>11</v>
      </c>
      <c r="B9" s="217">
        <f t="shared" ref="B9:C9" si="0">SUM(B10:B17)</f>
        <v>3900359</v>
      </c>
      <c r="C9" s="217">
        <f t="shared" si="0"/>
        <v>1449976</v>
      </c>
      <c r="D9" s="217">
        <f>SUM(D10:D17)</f>
        <v>2450383</v>
      </c>
      <c r="E9" s="194" t="s">
        <v>17</v>
      </c>
      <c r="F9" s="29"/>
      <c r="G9" s="29"/>
      <c r="H9" s="29"/>
      <c r="I9" s="29"/>
      <c r="J9" s="29"/>
    </row>
    <row r="10" spans="1:10" ht="16.5" customHeight="1">
      <c r="A10" s="195" t="s">
        <v>514</v>
      </c>
      <c r="B10" s="197">
        <f>+C10+D10</f>
        <v>395657</v>
      </c>
      <c r="C10" s="197">
        <v>251222</v>
      </c>
      <c r="D10" s="197">
        <v>144435</v>
      </c>
      <c r="E10" s="71" t="s">
        <v>124</v>
      </c>
      <c r="F10" s="72"/>
      <c r="G10" s="72"/>
      <c r="H10" s="72"/>
      <c r="I10" s="72"/>
      <c r="J10" s="72"/>
    </row>
    <row r="11" spans="1:10" ht="16.5" customHeight="1">
      <c r="A11" s="195" t="s">
        <v>515</v>
      </c>
      <c r="B11" s="197">
        <f t="shared" ref="B11:B17" si="1">+C11+D11</f>
        <v>487248</v>
      </c>
      <c r="C11" s="197">
        <v>423462</v>
      </c>
      <c r="D11" s="197">
        <v>63786</v>
      </c>
      <c r="E11" s="71" t="s">
        <v>126</v>
      </c>
      <c r="F11" s="72"/>
      <c r="G11" s="72"/>
      <c r="H11" s="72"/>
      <c r="I11" s="72"/>
      <c r="J11" s="72"/>
    </row>
    <row r="12" spans="1:10" ht="16.5" customHeight="1">
      <c r="A12" s="195" t="s">
        <v>516</v>
      </c>
      <c r="B12" s="197">
        <f t="shared" si="1"/>
        <v>85244</v>
      </c>
      <c r="C12" s="197">
        <v>85244</v>
      </c>
      <c r="D12" s="198">
        <v>0</v>
      </c>
      <c r="E12" s="71" t="s">
        <v>127</v>
      </c>
      <c r="F12" s="29"/>
      <c r="G12" s="29"/>
      <c r="H12" s="29"/>
      <c r="I12" s="29"/>
      <c r="J12" s="29"/>
    </row>
    <row r="13" spans="1:10" ht="16.5" customHeight="1">
      <c r="A13" s="89" t="s">
        <v>517</v>
      </c>
      <c r="B13" s="197">
        <f t="shared" si="1"/>
        <v>512572</v>
      </c>
      <c r="C13" s="197">
        <v>232680</v>
      </c>
      <c r="D13" s="197">
        <v>279892</v>
      </c>
      <c r="E13" s="71" t="s">
        <v>128</v>
      </c>
      <c r="F13" s="72"/>
      <c r="G13" s="72"/>
      <c r="H13" s="72"/>
      <c r="I13" s="72"/>
      <c r="J13" s="72"/>
    </row>
    <row r="14" spans="1:10" ht="16.5" customHeight="1">
      <c r="A14" s="89" t="s">
        <v>518</v>
      </c>
      <c r="B14" s="197">
        <f t="shared" si="1"/>
        <v>296299</v>
      </c>
      <c r="C14" s="197">
        <v>222480</v>
      </c>
      <c r="D14" s="197">
        <v>73819</v>
      </c>
      <c r="E14" s="71" t="s">
        <v>129</v>
      </c>
      <c r="F14" s="72"/>
      <c r="G14" s="72"/>
      <c r="H14" s="72"/>
      <c r="I14" s="72"/>
      <c r="J14" s="72"/>
    </row>
    <row r="15" spans="1:10" ht="16.5" customHeight="1">
      <c r="A15" s="89" t="s">
        <v>519</v>
      </c>
      <c r="B15" s="197">
        <f t="shared" si="1"/>
        <v>1266763</v>
      </c>
      <c r="C15" s="197">
        <v>63285</v>
      </c>
      <c r="D15" s="197">
        <v>1203478</v>
      </c>
      <c r="E15" s="71" t="s">
        <v>130</v>
      </c>
      <c r="F15" s="72"/>
      <c r="G15" s="72"/>
      <c r="H15" s="72"/>
      <c r="I15" s="72"/>
      <c r="J15" s="72"/>
    </row>
    <row r="16" spans="1:10" ht="16.5" customHeight="1">
      <c r="A16" s="89" t="s">
        <v>520</v>
      </c>
      <c r="B16" s="197">
        <f t="shared" si="1"/>
        <v>586649</v>
      </c>
      <c r="C16" s="197">
        <v>159373</v>
      </c>
      <c r="D16" s="197">
        <v>427276</v>
      </c>
      <c r="E16" s="71" t="s">
        <v>131</v>
      </c>
      <c r="F16" s="29"/>
      <c r="G16" s="29"/>
      <c r="H16" s="29"/>
      <c r="I16" s="29"/>
      <c r="J16" s="29"/>
    </row>
    <row r="17" spans="1:10" ht="16.5" customHeight="1">
      <c r="A17" s="89" t="s">
        <v>521</v>
      </c>
      <c r="B17" s="197">
        <f t="shared" si="1"/>
        <v>269927</v>
      </c>
      <c r="C17" s="197">
        <v>12230</v>
      </c>
      <c r="D17" s="197">
        <v>257697</v>
      </c>
      <c r="E17" s="71" t="s">
        <v>132</v>
      </c>
      <c r="F17" s="72"/>
      <c r="G17" s="72"/>
      <c r="H17" s="72"/>
      <c r="I17" s="72"/>
      <c r="J17" s="72"/>
    </row>
    <row r="18" spans="1:10" ht="16.5" customHeight="1">
      <c r="A18" s="199" t="s">
        <v>25</v>
      </c>
      <c r="B18" s="217">
        <f t="shared" ref="B18:C18" si="2">SUM(B19:B26)</f>
        <v>2505730</v>
      </c>
      <c r="C18" s="217">
        <f t="shared" si="2"/>
        <v>678283</v>
      </c>
      <c r="D18" s="217">
        <f>SUM(D19:D26)</f>
        <v>1827447</v>
      </c>
      <c r="E18" s="50" t="s">
        <v>32</v>
      </c>
      <c r="F18" s="29"/>
      <c r="G18" s="29"/>
      <c r="H18" s="29"/>
      <c r="I18" s="29"/>
      <c r="J18" s="29"/>
    </row>
    <row r="19" spans="1:10" ht="16.5" customHeight="1">
      <c r="A19" s="195" t="s">
        <v>522</v>
      </c>
      <c r="B19" s="197">
        <f>C19+D19</f>
        <v>303322</v>
      </c>
      <c r="C19" s="197">
        <v>89480</v>
      </c>
      <c r="D19" s="197">
        <v>213842</v>
      </c>
      <c r="E19" s="61" t="s">
        <v>133</v>
      </c>
      <c r="F19" s="72"/>
      <c r="G19" s="72"/>
      <c r="H19" s="72"/>
      <c r="I19" s="72"/>
      <c r="J19" s="72"/>
    </row>
    <row r="20" spans="1:10" ht="16.5" customHeight="1">
      <c r="A20" s="195" t="s">
        <v>523</v>
      </c>
      <c r="B20" s="197">
        <f t="shared" ref="B20:B26" si="3">C20+D20</f>
        <v>187145</v>
      </c>
      <c r="C20" s="197">
        <v>121097</v>
      </c>
      <c r="D20" s="197">
        <v>66048</v>
      </c>
      <c r="E20" s="61" t="s">
        <v>135</v>
      </c>
      <c r="F20" s="72"/>
      <c r="G20" s="72"/>
      <c r="H20" s="72"/>
      <c r="I20" s="72"/>
      <c r="J20" s="72"/>
    </row>
    <row r="21" spans="1:10" ht="16.5" customHeight="1">
      <c r="A21" s="195" t="s">
        <v>524</v>
      </c>
      <c r="B21" s="197">
        <f t="shared" si="3"/>
        <v>140063</v>
      </c>
      <c r="C21" s="197">
        <v>61285</v>
      </c>
      <c r="D21" s="197">
        <v>78778</v>
      </c>
      <c r="E21" s="61" t="s">
        <v>137</v>
      </c>
      <c r="F21" s="72"/>
      <c r="G21" s="72"/>
      <c r="H21" s="72"/>
      <c r="I21" s="72"/>
      <c r="J21" s="72"/>
    </row>
    <row r="22" spans="1:10" ht="16.5" customHeight="1">
      <c r="A22" s="195" t="s">
        <v>525</v>
      </c>
      <c r="B22" s="197">
        <f t="shared" si="3"/>
        <v>236265</v>
      </c>
      <c r="C22" s="197">
        <v>113059</v>
      </c>
      <c r="D22" s="197">
        <v>123206</v>
      </c>
      <c r="E22" s="71" t="s">
        <v>138</v>
      </c>
      <c r="F22" s="29"/>
      <c r="G22" s="29"/>
      <c r="H22" s="29"/>
      <c r="I22" s="29"/>
      <c r="J22" s="29"/>
    </row>
    <row r="23" spans="1:10" ht="16.5" customHeight="1">
      <c r="A23" s="195" t="s">
        <v>526</v>
      </c>
      <c r="B23" s="197">
        <f t="shared" si="3"/>
        <v>108858</v>
      </c>
      <c r="C23" s="197">
        <v>37591</v>
      </c>
      <c r="D23" s="197">
        <v>71267</v>
      </c>
      <c r="E23" s="61" t="s">
        <v>139</v>
      </c>
      <c r="F23" s="72"/>
      <c r="G23" s="72"/>
      <c r="H23" s="72"/>
      <c r="I23" s="72"/>
      <c r="J23" s="72"/>
    </row>
    <row r="24" spans="1:10" ht="16.5" customHeight="1">
      <c r="A24" s="195" t="s">
        <v>527</v>
      </c>
      <c r="B24" s="197">
        <f t="shared" si="3"/>
        <v>620382</v>
      </c>
      <c r="C24" s="197">
        <v>151433</v>
      </c>
      <c r="D24" s="197">
        <v>468949</v>
      </c>
      <c r="E24" s="61" t="s">
        <v>140</v>
      </c>
      <c r="F24" s="72"/>
      <c r="G24" s="72"/>
      <c r="H24" s="72"/>
      <c r="I24" s="72"/>
      <c r="J24" s="72"/>
    </row>
    <row r="25" spans="1:10" ht="16.5" customHeight="1">
      <c r="A25" s="195" t="s">
        <v>528</v>
      </c>
      <c r="B25" s="197">
        <f t="shared" si="3"/>
        <v>650635</v>
      </c>
      <c r="C25" s="197">
        <v>36013</v>
      </c>
      <c r="D25" s="197">
        <v>614622</v>
      </c>
      <c r="E25" s="61" t="s">
        <v>141</v>
      </c>
      <c r="F25" s="72"/>
      <c r="G25" s="72"/>
      <c r="H25" s="72"/>
      <c r="I25" s="72"/>
      <c r="J25" s="72"/>
    </row>
    <row r="26" spans="1:10" ht="16.5" customHeight="1">
      <c r="A26" s="195" t="s">
        <v>529</v>
      </c>
      <c r="B26" s="197">
        <f t="shared" si="3"/>
        <v>259060</v>
      </c>
      <c r="C26" s="197">
        <v>68325</v>
      </c>
      <c r="D26" s="197">
        <v>190735</v>
      </c>
      <c r="E26" s="61" t="s">
        <v>142</v>
      </c>
      <c r="F26" s="29"/>
      <c r="G26" s="29"/>
      <c r="H26" s="29"/>
      <c r="I26" s="29"/>
      <c r="J26" s="29"/>
    </row>
    <row r="27" spans="1:10" ht="16.5" customHeight="1">
      <c r="A27" s="192" t="s">
        <v>428</v>
      </c>
      <c r="B27" s="217">
        <f t="shared" ref="B27:C27" si="4">SUM(B28:B36)</f>
        <v>4460667</v>
      </c>
      <c r="C27" s="217">
        <f t="shared" si="4"/>
        <v>1575623</v>
      </c>
      <c r="D27" s="217">
        <f>SUM(D28:D36)</f>
        <v>2885044</v>
      </c>
      <c r="E27" s="194" t="s">
        <v>41</v>
      </c>
      <c r="F27" s="29"/>
      <c r="G27" s="29"/>
      <c r="H27" s="29"/>
      <c r="I27" s="29"/>
      <c r="J27" s="29"/>
    </row>
    <row r="28" spans="1:10" ht="16.5" customHeight="1">
      <c r="A28" s="200" t="s">
        <v>530</v>
      </c>
      <c r="B28" s="197">
        <f>C28+D28</f>
        <v>924132</v>
      </c>
      <c r="C28" s="197">
        <v>147335</v>
      </c>
      <c r="D28" s="197">
        <v>776797</v>
      </c>
      <c r="E28" s="71" t="s">
        <v>143</v>
      </c>
      <c r="F28" s="72"/>
      <c r="G28" s="72"/>
      <c r="H28" s="72"/>
      <c r="I28" s="72"/>
      <c r="J28" s="72"/>
    </row>
    <row r="29" spans="1:10" ht="16.5" customHeight="1">
      <c r="A29" s="111" t="s">
        <v>531</v>
      </c>
      <c r="B29" s="197">
        <f t="shared" ref="B29:B36" si="5">C29+D29</f>
        <v>201332</v>
      </c>
      <c r="C29" s="197">
        <v>128063</v>
      </c>
      <c r="D29" s="197">
        <v>73269</v>
      </c>
      <c r="E29" s="71" t="s">
        <v>144</v>
      </c>
      <c r="F29" s="72"/>
      <c r="G29" s="72"/>
      <c r="H29" s="72"/>
      <c r="I29" s="72"/>
      <c r="J29" s="72"/>
    </row>
    <row r="30" spans="1:10" ht="16.5" customHeight="1">
      <c r="A30" s="200" t="s">
        <v>532</v>
      </c>
      <c r="B30" s="197">
        <f t="shared" si="5"/>
        <v>269497</v>
      </c>
      <c r="C30" s="197">
        <v>123317</v>
      </c>
      <c r="D30" s="197">
        <v>146180</v>
      </c>
      <c r="E30" s="71" t="s">
        <v>145</v>
      </c>
      <c r="F30" s="72"/>
      <c r="G30" s="72"/>
      <c r="H30" s="72"/>
      <c r="I30" s="72"/>
      <c r="J30" s="72"/>
    </row>
    <row r="31" spans="1:10" ht="16.5" customHeight="1">
      <c r="A31" s="195" t="s">
        <v>533</v>
      </c>
      <c r="B31" s="197">
        <f t="shared" si="5"/>
        <v>1281443</v>
      </c>
      <c r="C31" s="197">
        <v>20273</v>
      </c>
      <c r="D31" s="197">
        <v>1261170</v>
      </c>
      <c r="E31" s="71" t="s">
        <v>146</v>
      </c>
      <c r="F31" s="72"/>
      <c r="G31" s="72"/>
      <c r="H31" s="72"/>
      <c r="I31" s="72"/>
      <c r="J31" s="72"/>
    </row>
    <row r="32" spans="1:10" ht="16.5" customHeight="1">
      <c r="A32" s="111" t="s">
        <v>534</v>
      </c>
      <c r="B32" s="197">
        <f t="shared" si="5"/>
        <v>160688</v>
      </c>
      <c r="C32" s="197">
        <v>68483</v>
      </c>
      <c r="D32" s="197">
        <v>92205</v>
      </c>
      <c r="E32" s="71" t="s">
        <v>795</v>
      </c>
      <c r="F32" s="29"/>
      <c r="G32" s="29"/>
      <c r="H32" s="29"/>
      <c r="I32" s="29"/>
      <c r="J32" s="29"/>
    </row>
    <row r="33" spans="1:10" ht="16.5" customHeight="1">
      <c r="A33" s="195" t="s">
        <v>535</v>
      </c>
      <c r="B33" s="197">
        <f t="shared" si="5"/>
        <v>300933</v>
      </c>
      <c r="C33" s="197">
        <v>123557</v>
      </c>
      <c r="D33" s="197">
        <v>177376</v>
      </c>
      <c r="E33" s="71" t="s">
        <v>147</v>
      </c>
      <c r="F33" s="72"/>
      <c r="G33" s="72"/>
      <c r="H33" s="72"/>
      <c r="I33" s="72"/>
      <c r="J33" s="72"/>
    </row>
    <row r="34" spans="1:10" ht="16.5" customHeight="1">
      <c r="A34" s="195" t="s">
        <v>536</v>
      </c>
      <c r="B34" s="197">
        <f t="shared" si="5"/>
        <v>633863</v>
      </c>
      <c r="C34" s="197">
        <v>540438</v>
      </c>
      <c r="D34" s="197">
        <v>93425</v>
      </c>
      <c r="E34" s="71" t="s">
        <v>148</v>
      </c>
      <c r="F34" s="72"/>
      <c r="G34" s="72"/>
      <c r="H34" s="72"/>
      <c r="I34" s="72"/>
      <c r="J34" s="72"/>
    </row>
    <row r="35" spans="1:10" ht="16.5" customHeight="1">
      <c r="A35" s="195" t="s">
        <v>537</v>
      </c>
      <c r="B35" s="197">
        <f t="shared" si="5"/>
        <v>492593</v>
      </c>
      <c r="C35" s="197">
        <v>273976</v>
      </c>
      <c r="D35" s="197">
        <v>218617</v>
      </c>
      <c r="E35" s="71" t="s">
        <v>149</v>
      </c>
      <c r="F35" s="72"/>
      <c r="G35" s="72"/>
      <c r="H35" s="72"/>
      <c r="I35" s="72"/>
      <c r="J35" s="72"/>
    </row>
    <row r="36" spans="1:10" ht="16.5" customHeight="1">
      <c r="A36" s="195" t="s">
        <v>538</v>
      </c>
      <c r="B36" s="197">
        <f t="shared" si="5"/>
        <v>196186</v>
      </c>
      <c r="C36" s="197">
        <v>150181</v>
      </c>
      <c r="D36" s="197">
        <v>46005</v>
      </c>
      <c r="E36" s="71" t="s">
        <v>150</v>
      </c>
      <c r="F36" s="29"/>
      <c r="G36" s="29"/>
      <c r="H36" s="29"/>
      <c r="I36" s="29"/>
      <c r="J36" s="29"/>
    </row>
    <row r="37" spans="1:10" ht="16.5" customHeight="1">
      <c r="A37" s="81" t="s">
        <v>48</v>
      </c>
      <c r="B37" s="217">
        <f t="shared" ref="B37:C37" si="6">SUM(B38:B44)</f>
        <v>4962561</v>
      </c>
      <c r="C37" s="217">
        <f t="shared" si="6"/>
        <v>1343109</v>
      </c>
      <c r="D37" s="217">
        <f>SUM(D38:D44)</f>
        <v>3619452</v>
      </c>
      <c r="E37" s="194" t="s">
        <v>52</v>
      </c>
      <c r="F37" s="29"/>
      <c r="G37" s="29"/>
      <c r="H37" s="29"/>
      <c r="I37" s="29"/>
      <c r="J37" s="29"/>
    </row>
    <row r="38" spans="1:10" ht="16.5" customHeight="1">
      <c r="A38" s="200" t="s">
        <v>539</v>
      </c>
      <c r="B38" s="197">
        <f>C38+D38</f>
        <v>1181513</v>
      </c>
      <c r="C38" s="197">
        <v>454543</v>
      </c>
      <c r="D38" s="197">
        <v>726970</v>
      </c>
      <c r="E38" s="61" t="s">
        <v>151</v>
      </c>
      <c r="F38" s="72"/>
      <c r="G38" s="72"/>
      <c r="H38" s="72"/>
      <c r="I38" s="72"/>
      <c r="J38" s="72"/>
    </row>
    <row r="39" spans="1:10" ht="16.5" customHeight="1">
      <c r="A39" s="200" t="s">
        <v>540</v>
      </c>
      <c r="B39" s="197">
        <f t="shared" ref="B39:B44" si="7">C39+D39</f>
        <v>539720</v>
      </c>
      <c r="C39" s="197">
        <v>224610</v>
      </c>
      <c r="D39" s="197">
        <v>315110</v>
      </c>
      <c r="E39" s="71" t="s">
        <v>152</v>
      </c>
      <c r="F39" s="29"/>
      <c r="G39" s="29"/>
      <c r="H39" s="29"/>
      <c r="I39" s="29"/>
      <c r="J39" s="29"/>
    </row>
    <row r="40" spans="1:10" ht="16.5" customHeight="1">
      <c r="A40" s="200" t="s">
        <v>541</v>
      </c>
      <c r="B40" s="197">
        <f t="shared" si="7"/>
        <v>520801</v>
      </c>
      <c r="C40" s="198">
        <v>0</v>
      </c>
      <c r="D40" s="197">
        <v>520801</v>
      </c>
      <c r="E40" s="71" t="s">
        <v>153</v>
      </c>
      <c r="F40" s="29"/>
      <c r="G40" s="29"/>
      <c r="H40" s="29"/>
      <c r="I40" s="29"/>
      <c r="J40" s="29"/>
    </row>
    <row r="41" spans="1:10" ht="16.5" customHeight="1">
      <c r="A41" s="200" t="s">
        <v>542</v>
      </c>
      <c r="B41" s="197">
        <f t="shared" si="7"/>
        <v>1130412</v>
      </c>
      <c r="C41" s="197">
        <v>70458</v>
      </c>
      <c r="D41" s="197">
        <v>1059954</v>
      </c>
      <c r="E41" s="71" t="s">
        <v>154</v>
      </c>
      <c r="F41" s="29"/>
      <c r="G41" s="29"/>
      <c r="H41" s="29"/>
      <c r="I41" s="29"/>
      <c r="J41" s="29"/>
    </row>
    <row r="42" spans="1:10" ht="16.5" customHeight="1">
      <c r="A42" s="200" t="s">
        <v>543</v>
      </c>
      <c r="B42" s="197">
        <f t="shared" si="7"/>
        <v>520092</v>
      </c>
      <c r="C42" s="197">
        <v>338939</v>
      </c>
      <c r="D42" s="197">
        <v>181153</v>
      </c>
      <c r="E42" s="61" t="s">
        <v>155</v>
      </c>
      <c r="F42" s="72"/>
      <c r="G42" s="72"/>
      <c r="H42" s="72"/>
      <c r="I42" s="72"/>
      <c r="J42" s="72"/>
    </row>
    <row r="43" spans="1:10" ht="16.5" customHeight="1">
      <c r="A43" s="200" t="s">
        <v>544</v>
      </c>
      <c r="B43" s="197">
        <f t="shared" si="7"/>
        <v>330180</v>
      </c>
      <c r="C43" s="197">
        <v>184314</v>
      </c>
      <c r="D43" s="197">
        <v>145866</v>
      </c>
      <c r="E43" s="61" t="s">
        <v>156</v>
      </c>
      <c r="F43" s="72"/>
      <c r="G43" s="72"/>
      <c r="H43" s="72"/>
      <c r="I43" s="72"/>
      <c r="J43" s="72"/>
    </row>
    <row r="44" spans="1:10" ht="16.5" customHeight="1">
      <c r="A44" s="200" t="s">
        <v>545</v>
      </c>
      <c r="B44" s="197">
        <f t="shared" si="7"/>
        <v>739843</v>
      </c>
      <c r="C44" s="197">
        <v>70245</v>
      </c>
      <c r="D44" s="197">
        <v>669598</v>
      </c>
      <c r="E44" s="71" t="s">
        <v>157</v>
      </c>
      <c r="F44" s="72"/>
      <c r="G44" s="72"/>
      <c r="H44" s="72"/>
      <c r="I44" s="72"/>
      <c r="J44" s="72"/>
    </row>
    <row r="45" spans="1:10" ht="16.5" customHeight="1">
      <c r="A45" s="96" t="s">
        <v>57</v>
      </c>
      <c r="B45" s="217">
        <f>SUM(B46:B50)</f>
        <v>2642554</v>
      </c>
      <c r="C45" s="217">
        <f t="shared" ref="C45" si="8">SUM(C46:C50)</f>
        <v>1252894</v>
      </c>
      <c r="D45" s="217">
        <f>SUM(D46:D50)</f>
        <v>1389660</v>
      </c>
      <c r="E45" s="194" t="s">
        <v>59</v>
      </c>
      <c r="F45" s="29"/>
      <c r="G45" s="29"/>
      <c r="H45" s="29"/>
      <c r="I45" s="29"/>
      <c r="J45" s="29"/>
    </row>
    <row r="46" spans="1:10" ht="16.5" customHeight="1">
      <c r="A46" s="195" t="s">
        <v>546</v>
      </c>
      <c r="B46" s="197">
        <f>C46+D46</f>
        <v>570794</v>
      </c>
      <c r="C46" s="197">
        <v>454074</v>
      </c>
      <c r="D46" s="197">
        <v>116720</v>
      </c>
      <c r="E46" s="71" t="s">
        <v>158</v>
      </c>
      <c r="F46" s="72"/>
      <c r="G46" s="72"/>
      <c r="H46" s="72"/>
      <c r="I46" s="72"/>
      <c r="J46" s="72"/>
    </row>
    <row r="47" spans="1:10" ht="16.5" customHeight="1">
      <c r="A47" s="200" t="s">
        <v>547</v>
      </c>
      <c r="B47" s="197">
        <f t="shared" ref="B47:B50" si="9">C47+D47</f>
        <v>592452</v>
      </c>
      <c r="C47" s="197">
        <v>231504</v>
      </c>
      <c r="D47" s="197">
        <v>360948</v>
      </c>
      <c r="E47" s="71" t="s">
        <v>159</v>
      </c>
      <c r="F47" s="72"/>
      <c r="G47" s="72"/>
      <c r="H47" s="72"/>
      <c r="I47" s="72"/>
      <c r="J47" s="72"/>
    </row>
    <row r="48" spans="1:10" ht="16.5" customHeight="1">
      <c r="A48" s="200" t="s">
        <v>548</v>
      </c>
      <c r="B48" s="197">
        <f t="shared" si="9"/>
        <v>525778</v>
      </c>
      <c r="C48" s="197">
        <v>294547</v>
      </c>
      <c r="D48" s="197">
        <v>231231</v>
      </c>
      <c r="E48" s="71" t="s">
        <v>160</v>
      </c>
      <c r="F48" s="29"/>
      <c r="G48" s="29"/>
      <c r="H48" s="29"/>
      <c r="I48" s="29"/>
      <c r="J48" s="29"/>
    </row>
    <row r="49" spans="1:10" ht="16.5" customHeight="1">
      <c r="A49" s="200" t="s">
        <v>549</v>
      </c>
      <c r="B49" s="197">
        <f t="shared" si="9"/>
        <v>379355</v>
      </c>
      <c r="C49" s="197">
        <v>123250</v>
      </c>
      <c r="D49" s="197">
        <v>256105</v>
      </c>
      <c r="E49" s="71" t="s">
        <v>161</v>
      </c>
      <c r="F49" s="72"/>
      <c r="G49" s="72"/>
      <c r="H49" s="72"/>
      <c r="I49" s="72"/>
      <c r="J49" s="72"/>
    </row>
    <row r="50" spans="1:10" ht="16.5" customHeight="1">
      <c r="A50" s="200" t="s">
        <v>550</v>
      </c>
      <c r="B50" s="197">
        <f t="shared" si="9"/>
        <v>574175</v>
      </c>
      <c r="C50" s="197">
        <v>149519</v>
      </c>
      <c r="D50" s="197">
        <v>424656</v>
      </c>
      <c r="E50" s="61" t="s">
        <v>162</v>
      </c>
      <c r="F50" s="72"/>
      <c r="G50" s="72"/>
      <c r="H50" s="72"/>
      <c r="I50" s="72"/>
      <c r="J50" s="72"/>
    </row>
    <row r="51" spans="1:10" ht="12" customHeight="1">
      <c r="A51" s="195"/>
      <c r="B51" s="201"/>
      <c r="C51" s="202"/>
      <c r="D51" s="202"/>
      <c r="E51" s="61"/>
      <c r="F51" s="72"/>
      <c r="G51" s="72"/>
      <c r="H51" s="72"/>
      <c r="I51" s="72"/>
      <c r="J51" s="72"/>
    </row>
    <row r="52" spans="1:10" ht="15.75" hidden="1" customHeight="1">
      <c r="A52" s="8"/>
      <c r="B52" s="74"/>
      <c r="C52" s="74"/>
      <c r="D52" s="74"/>
      <c r="E52" s="70"/>
      <c r="F52" s="72"/>
      <c r="G52" s="72"/>
      <c r="H52" s="72"/>
      <c r="I52" s="72"/>
      <c r="J52" s="72"/>
    </row>
    <row r="53" spans="1:10" ht="24.75" customHeight="1">
      <c r="A53" s="164" t="s">
        <v>6</v>
      </c>
      <c r="B53" s="3"/>
      <c r="C53" s="3"/>
      <c r="D53" s="3"/>
      <c r="E53" s="4" t="s">
        <v>0</v>
      </c>
      <c r="F53" s="1"/>
      <c r="G53" s="1"/>
      <c r="H53" s="1"/>
      <c r="I53" s="1"/>
      <c r="J53" s="1"/>
    </row>
    <row r="54" spans="1:10" ht="18.75" customHeight="1">
      <c r="A54" s="3"/>
      <c r="B54" s="3"/>
      <c r="C54" s="3"/>
      <c r="D54" s="3"/>
      <c r="E54" s="21"/>
      <c r="F54" s="3"/>
      <c r="G54" s="3"/>
      <c r="H54" s="3"/>
      <c r="I54" s="3"/>
      <c r="J54" s="3"/>
    </row>
    <row r="55" spans="1:10" ht="18.75" customHeight="1">
      <c r="A55" s="51" t="s">
        <v>123</v>
      </c>
      <c r="B55" s="3"/>
      <c r="C55" s="3"/>
      <c r="D55" s="3"/>
      <c r="E55" s="173" t="s">
        <v>451</v>
      </c>
      <c r="F55" s="3"/>
      <c r="G55" s="3"/>
      <c r="H55" s="3"/>
      <c r="I55" s="3"/>
      <c r="J55" s="3"/>
    </row>
    <row r="56" spans="1:10" ht="24" customHeight="1">
      <c r="A56" s="136" t="s">
        <v>431</v>
      </c>
      <c r="B56" s="1"/>
      <c r="C56" s="1"/>
      <c r="D56" s="363" t="s">
        <v>452</v>
      </c>
      <c r="E56" s="364"/>
      <c r="F56" s="3"/>
      <c r="G56" s="3"/>
      <c r="H56" s="3"/>
      <c r="I56" s="3"/>
      <c r="J56" s="3"/>
    </row>
    <row r="57" spans="1:10" ht="18.75" customHeight="1">
      <c r="A57" s="10"/>
      <c r="B57" s="6"/>
      <c r="C57" s="6"/>
      <c r="D57" s="6"/>
      <c r="E57" s="75"/>
      <c r="F57" s="3"/>
      <c r="G57" s="3"/>
      <c r="H57" s="3"/>
      <c r="I57" s="3"/>
      <c r="J57" s="3"/>
    </row>
    <row r="58" spans="1:10" ht="16.5" customHeight="1">
      <c r="A58" s="214" t="s">
        <v>785</v>
      </c>
      <c r="B58" s="81" t="s">
        <v>7</v>
      </c>
      <c r="C58" s="81" t="s">
        <v>8</v>
      </c>
      <c r="D58" s="131" t="s">
        <v>9</v>
      </c>
      <c r="E58" s="304" t="s">
        <v>787</v>
      </c>
      <c r="F58" s="3"/>
      <c r="G58" s="3"/>
      <c r="H58" s="3"/>
      <c r="I58" s="3"/>
      <c r="J58" s="3"/>
    </row>
    <row r="59" spans="1:10" ht="13.5" customHeight="1">
      <c r="A59" s="188"/>
      <c r="B59" s="189" t="s">
        <v>12</v>
      </c>
      <c r="C59" s="115" t="s">
        <v>13</v>
      </c>
      <c r="D59" s="115" t="s">
        <v>14</v>
      </c>
      <c r="E59" s="190"/>
      <c r="F59" s="3"/>
      <c r="G59" s="3"/>
      <c r="H59" s="3"/>
      <c r="I59" s="3"/>
      <c r="J59" s="3"/>
    </row>
    <row r="60" spans="1:10" ht="7.5" customHeight="1">
      <c r="A60" s="96"/>
      <c r="B60" s="89"/>
      <c r="C60" s="89"/>
      <c r="D60" s="89"/>
      <c r="E60" s="191"/>
      <c r="F60" s="29"/>
      <c r="G60" s="29"/>
      <c r="H60" s="29"/>
      <c r="I60" s="29"/>
      <c r="J60" s="29"/>
    </row>
    <row r="61" spans="1:10" ht="15" customHeight="1">
      <c r="A61" s="81" t="s">
        <v>62</v>
      </c>
      <c r="B61" s="217">
        <f t="shared" ref="B61:C61" si="10">SUM(B62:B70)</f>
        <v>7596040</v>
      </c>
      <c r="C61" s="217">
        <f t="shared" si="10"/>
        <v>1717679</v>
      </c>
      <c r="D61" s="217">
        <f>SUM(D62:D70)</f>
        <v>5878361</v>
      </c>
      <c r="E61" s="203" t="s">
        <v>64</v>
      </c>
      <c r="F61" s="29"/>
      <c r="G61" s="29"/>
      <c r="H61" s="29"/>
      <c r="I61" s="29"/>
      <c r="J61" s="29"/>
    </row>
    <row r="62" spans="1:10" ht="15" customHeight="1">
      <c r="A62" s="200" t="s">
        <v>551</v>
      </c>
      <c r="B62" s="197">
        <f>C62+D62</f>
        <v>250772</v>
      </c>
      <c r="C62" s="197">
        <v>111271</v>
      </c>
      <c r="D62" s="197">
        <v>139501</v>
      </c>
      <c r="E62" s="61" t="s">
        <v>163</v>
      </c>
      <c r="F62" s="72"/>
      <c r="G62" s="72"/>
      <c r="H62" s="72"/>
      <c r="I62" s="72"/>
      <c r="J62" s="72"/>
    </row>
    <row r="63" spans="1:10" ht="15" customHeight="1">
      <c r="A63" s="200" t="s">
        <v>552</v>
      </c>
      <c r="B63" s="197">
        <f>C63+D63</f>
        <v>591010</v>
      </c>
      <c r="C63" s="197">
        <v>202738</v>
      </c>
      <c r="D63" s="197">
        <v>388272</v>
      </c>
      <c r="E63" s="61" t="s">
        <v>164</v>
      </c>
      <c r="F63" s="72"/>
      <c r="G63" s="72"/>
      <c r="H63" s="72"/>
      <c r="I63" s="72"/>
      <c r="J63" s="72"/>
    </row>
    <row r="64" spans="1:10" ht="15" customHeight="1">
      <c r="A64" s="200" t="s">
        <v>553</v>
      </c>
      <c r="B64" s="197">
        <f>C64+D64</f>
        <v>3619934</v>
      </c>
      <c r="C64" s="198">
        <v>0</v>
      </c>
      <c r="D64" s="197">
        <v>3619934</v>
      </c>
      <c r="E64" s="71" t="s">
        <v>165</v>
      </c>
      <c r="F64" s="72"/>
      <c r="G64" s="72"/>
      <c r="H64" s="72"/>
      <c r="I64" s="72"/>
      <c r="J64" s="72"/>
    </row>
    <row r="65" spans="1:10" ht="15" customHeight="1">
      <c r="A65" s="195" t="s">
        <v>554</v>
      </c>
      <c r="B65" s="197">
        <f t="shared" ref="B65:B70" si="11">C65+D65</f>
        <v>840235</v>
      </c>
      <c r="C65" s="197">
        <v>457134</v>
      </c>
      <c r="D65" s="197">
        <v>383101</v>
      </c>
      <c r="E65" s="71" t="s">
        <v>166</v>
      </c>
      <c r="F65" s="72"/>
      <c r="G65" s="72"/>
      <c r="H65" s="72"/>
      <c r="I65" s="72"/>
      <c r="J65" s="72"/>
    </row>
    <row r="66" spans="1:10" ht="15" customHeight="1">
      <c r="A66" s="200" t="s">
        <v>555</v>
      </c>
      <c r="B66" s="197">
        <f t="shared" si="11"/>
        <v>271710</v>
      </c>
      <c r="C66" s="197">
        <v>62909</v>
      </c>
      <c r="D66" s="197">
        <v>208801</v>
      </c>
      <c r="E66" s="71" t="s">
        <v>167</v>
      </c>
      <c r="F66" s="29"/>
      <c r="G66" s="29"/>
      <c r="H66" s="29"/>
      <c r="I66" s="29"/>
      <c r="J66" s="29"/>
    </row>
    <row r="67" spans="1:10" ht="15" customHeight="1">
      <c r="A67" s="200" t="s">
        <v>556</v>
      </c>
      <c r="B67" s="197">
        <f t="shared" si="11"/>
        <v>458314</v>
      </c>
      <c r="C67" s="197">
        <v>125330</v>
      </c>
      <c r="D67" s="197">
        <v>332984</v>
      </c>
      <c r="E67" s="71" t="s">
        <v>168</v>
      </c>
      <c r="F67" s="72"/>
      <c r="G67" s="72"/>
      <c r="H67" s="72"/>
      <c r="I67" s="72"/>
      <c r="J67" s="72"/>
    </row>
    <row r="68" spans="1:10" ht="15" customHeight="1">
      <c r="A68" s="89" t="s">
        <v>557</v>
      </c>
      <c r="B68" s="197">
        <f t="shared" si="11"/>
        <v>527558</v>
      </c>
      <c r="C68" s="197">
        <v>65720</v>
      </c>
      <c r="D68" s="197">
        <v>461838</v>
      </c>
      <c r="E68" s="71" t="s">
        <v>169</v>
      </c>
      <c r="F68" s="72"/>
      <c r="G68" s="72"/>
      <c r="H68" s="72"/>
      <c r="I68" s="72"/>
      <c r="J68" s="72"/>
    </row>
    <row r="69" spans="1:10" ht="15" customHeight="1">
      <c r="A69" s="200" t="s">
        <v>558</v>
      </c>
      <c r="B69" s="197">
        <f t="shared" si="11"/>
        <v>617706</v>
      </c>
      <c r="C69" s="197">
        <v>370488</v>
      </c>
      <c r="D69" s="197">
        <v>247218</v>
      </c>
      <c r="E69" s="61" t="s">
        <v>170</v>
      </c>
      <c r="F69" s="72"/>
      <c r="G69" s="72"/>
      <c r="H69" s="72"/>
      <c r="I69" s="72"/>
      <c r="J69" s="72"/>
    </row>
    <row r="70" spans="1:10" ht="15" customHeight="1">
      <c r="A70" s="111" t="s">
        <v>559</v>
      </c>
      <c r="B70" s="197">
        <f t="shared" si="11"/>
        <v>418801</v>
      </c>
      <c r="C70" s="197">
        <v>322089</v>
      </c>
      <c r="D70" s="197">
        <v>96712</v>
      </c>
      <c r="E70" s="71" t="s">
        <v>171</v>
      </c>
      <c r="F70" s="72"/>
      <c r="G70" s="72"/>
      <c r="H70" s="72"/>
      <c r="I70" s="72"/>
      <c r="J70" s="72"/>
    </row>
    <row r="71" spans="1:10" ht="15" customHeight="1">
      <c r="A71" s="204" t="s">
        <v>67</v>
      </c>
      <c r="B71" s="217">
        <f t="shared" ref="B71:C71" si="12">SUM(B72:B79)</f>
        <v>4857033</v>
      </c>
      <c r="C71" s="217">
        <f t="shared" si="12"/>
        <v>2698564</v>
      </c>
      <c r="D71" s="217">
        <f>SUM(D72:D79)</f>
        <v>2158469</v>
      </c>
      <c r="E71" s="47" t="s">
        <v>69</v>
      </c>
      <c r="F71" s="29"/>
      <c r="G71" s="29"/>
      <c r="H71" s="29"/>
      <c r="I71" s="29"/>
      <c r="J71" s="29"/>
    </row>
    <row r="72" spans="1:10" ht="15" customHeight="1">
      <c r="A72" s="111" t="s">
        <v>560</v>
      </c>
      <c r="B72" s="197">
        <f>C72+D72</f>
        <v>657913</v>
      </c>
      <c r="C72" s="197">
        <v>547867</v>
      </c>
      <c r="D72" s="197">
        <v>110046</v>
      </c>
      <c r="E72" s="61" t="s">
        <v>172</v>
      </c>
      <c r="F72" s="72"/>
      <c r="G72" s="72"/>
      <c r="H72" s="72"/>
      <c r="I72" s="72"/>
      <c r="J72" s="72"/>
    </row>
    <row r="73" spans="1:10" ht="15" customHeight="1">
      <c r="A73" s="200" t="s">
        <v>561</v>
      </c>
      <c r="B73" s="197">
        <f t="shared" ref="B73:B79" si="13">C73+D73</f>
        <v>399432</v>
      </c>
      <c r="C73" s="197">
        <v>320397</v>
      </c>
      <c r="D73" s="197">
        <v>79035</v>
      </c>
      <c r="E73" s="61" t="s">
        <v>173</v>
      </c>
      <c r="F73" s="72"/>
      <c r="G73" s="72"/>
      <c r="H73" s="72"/>
      <c r="I73" s="72"/>
      <c r="J73" s="72"/>
    </row>
    <row r="74" spans="1:10" ht="15" customHeight="1">
      <c r="A74" s="200" t="s">
        <v>562</v>
      </c>
      <c r="B74" s="197">
        <f t="shared" si="13"/>
        <v>602787</v>
      </c>
      <c r="C74" s="197">
        <v>411879</v>
      </c>
      <c r="D74" s="197">
        <v>190908</v>
      </c>
      <c r="E74" s="61" t="s">
        <v>174</v>
      </c>
      <c r="F74" s="72"/>
      <c r="G74" s="72"/>
      <c r="H74" s="72"/>
      <c r="I74" s="72"/>
      <c r="J74" s="72"/>
    </row>
    <row r="75" spans="1:10" ht="15" customHeight="1">
      <c r="A75" s="200" t="s">
        <v>563</v>
      </c>
      <c r="B75" s="197">
        <f t="shared" si="13"/>
        <v>449294</v>
      </c>
      <c r="C75" s="197">
        <v>335486</v>
      </c>
      <c r="D75" s="197">
        <v>113808</v>
      </c>
      <c r="E75" s="61" t="s">
        <v>175</v>
      </c>
      <c r="F75" s="72"/>
      <c r="G75" s="72"/>
      <c r="H75" s="72"/>
      <c r="I75" s="72"/>
      <c r="J75" s="72"/>
    </row>
    <row r="76" spans="1:10" ht="15" customHeight="1">
      <c r="A76" s="200" t="s">
        <v>564</v>
      </c>
      <c r="B76" s="197">
        <f t="shared" si="13"/>
        <v>1428167</v>
      </c>
      <c r="C76" s="197">
        <v>364295</v>
      </c>
      <c r="D76" s="197">
        <v>1063872</v>
      </c>
      <c r="E76" s="61" t="s">
        <v>176</v>
      </c>
      <c r="F76" s="29"/>
      <c r="G76" s="29"/>
      <c r="H76" s="29"/>
      <c r="I76" s="29"/>
      <c r="J76" s="29"/>
    </row>
    <row r="77" spans="1:10" ht="15" customHeight="1">
      <c r="A77" s="200" t="s">
        <v>565</v>
      </c>
      <c r="B77" s="197">
        <f t="shared" si="13"/>
        <v>342093</v>
      </c>
      <c r="C77" s="197">
        <v>210695</v>
      </c>
      <c r="D77" s="197">
        <v>131398</v>
      </c>
      <c r="E77" s="61" t="s">
        <v>177</v>
      </c>
      <c r="F77" s="72"/>
      <c r="G77" s="72"/>
      <c r="H77" s="72"/>
      <c r="I77" s="72"/>
      <c r="J77" s="72"/>
    </row>
    <row r="78" spans="1:10" ht="15" customHeight="1">
      <c r="A78" s="195" t="s">
        <v>566</v>
      </c>
      <c r="B78" s="197">
        <f t="shared" si="13"/>
        <v>717198</v>
      </c>
      <c r="C78" s="197">
        <v>353723</v>
      </c>
      <c r="D78" s="197">
        <v>363475</v>
      </c>
      <c r="E78" s="71" t="s">
        <v>178</v>
      </c>
      <c r="F78" s="72"/>
      <c r="G78" s="72"/>
      <c r="H78" s="72"/>
      <c r="I78" s="72"/>
      <c r="J78" s="72"/>
    </row>
    <row r="79" spans="1:10" ht="15" customHeight="1">
      <c r="A79" s="195" t="s">
        <v>567</v>
      </c>
      <c r="B79" s="197">
        <f t="shared" si="13"/>
        <v>260149</v>
      </c>
      <c r="C79" s="197">
        <v>154222</v>
      </c>
      <c r="D79" s="197">
        <v>105927</v>
      </c>
      <c r="E79" s="71" t="s">
        <v>179</v>
      </c>
      <c r="F79" s="72"/>
      <c r="G79" s="72"/>
      <c r="H79" s="72"/>
      <c r="I79" s="72"/>
      <c r="J79" s="72"/>
    </row>
    <row r="80" spans="1:10" ht="15" customHeight="1">
      <c r="A80" s="96" t="s">
        <v>72</v>
      </c>
      <c r="B80" s="217">
        <f t="shared" ref="B80:C80" si="14">SUM(B81:B85)</f>
        <v>1712526</v>
      </c>
      <c r="C80" s="217">
        <f t="shared" si="14"/>
        <v>1081723</v>
      </c>
      <c r="D80" s="217">
        <f>SUM(D81:D85)</f>
        <v>630803</v>
      </c>
      <c r="E80" s="203" t="s">
        <v>74</v>
      </c>
      <c r="F80" s="29"/>
      <c r="G80" s="29"/>
      <c r="H80" s="29"/>
      <c r="I80" s="29"/>
      <c r="J80" s="29"/>
    </row>
    <row r="81" spans="1:10" ht="15" customHeight="1">
      <c r="A81" s="200" t="s">
        <v>568</v>
      </c>
      <c r="B81" s="197">
        <f>C81+D81</f>
        <v>425920</v>
      </c>
      <c r="C81" s="129">
        <v>215646</v>
      </c>
      <c r="D81" s="129">
        <v>210274</v>
      </c>
      <c r="E81" s="71" t="s">
        <v>180</v>
      </c>
      <c r="F81" s="72"/>
      <c r="G81" s="72"/>
      <c r="H81" s="72"/>
      <c r="I81" s="72"/>
      <c r="J81" s="72"/>
    </row>
    <row r="82" spans="1:10" ht="15" customHeight="1">
      <c r="A82" s="200" t="s">
        <v>569</v>
      </c>
      <c r="B82" s="197">
        <f t="shared" ref="B82:B85" si="15">C82+D82</f>
        <v>307732</v>
      </c>
      <c r="C82" s="129">
        <v>165355</v>
      </c>
      <c r="D82" s="129">
        <v>142377</v>
      </c>
      <c r="E82" s="71" t="s">
        <v>181</v>
      </c>
      <c r="F82" s="72"/>
      <c r="G82" s="72"/>
      <c r="H82" s="72"/>
      <c r="I82" s="72"/>
      <c r="J82" s="72"/>
    </row>
    <row r="83" spans="1:10" ht="15" customHeight="1">
      <c r="A83" s="200" t="s">
        <v>570</v>
      </c>
      <c r="B83" s="197">
        <f t="shared" si="15"/>
        <v>315411</v>
      </c>
      <c r="C83" s="129">
        <v>178175</v>
      </c>
      <c r="D83" s="129">
        <v>137236</v>
      </c>
      <c r="E83" s="61" t="s">
        <v>182</v>
      </c>
      <c r="F83" s="72"/>
      <c r="G83" s="72"/>
      <c r="H83" s="72"/>
      <c r="I83" s="72"/>
      <c r="J83" s="72"/>
    </row>
    <row r="84" spans="1:10" ht="15" customHeight="1">
      <c r="A84" s="200" t="s">
        <v>571</v>
      </c>
      <c r="B84" s="197">
        <f t="shared" si="15"/>
        <v>345347</v>
      </c>
      <c r="C84" s="129">
        <v>261109</v>
      </c>
      <c r="D84" s="129">
        <v>84238</v>
      </c>
      <c r="E84" s="61" t="s">
        <v>183</v>
      </c>
      <c r="F84" s="72"/>
      <c r="G84" s="72"/>
      <c r="H84" s="72"/>
      <c r="I84" s="72"/>
      <c r="J84" s="72"/>
    </row>
    <row r="85" spans="1:10" ht="15" customHeight="1">
      <c r="A85" s="111" t="s">
        <v>572</v>
      </c>
      <c r="B85" s="197">
        <f t="shared" si="15"/>
        <v>318116</v>
      </c>
      <c r="C85" s="197">
        <v>261438</v>
      </c>
      <c r="D85" s="197">
        <v>56678</v>
      </c>
      <c r="E85" s="61" t="s">
        <v>184</v>
      </c>
      <c r="F85" s="29"/>
      <c r="G85" s="29"/>
      <c r="H85" s="29"/>
      <c r="I85" s="29"/>
      <c r="J85" s="29"/>
    </row>
    <row r="86" spans="1:10" ht="15" customHeight="1">
      <c r="A86" s="204" t="s">
        <v>77</v>
      </c>
      <c r="B86" s="217">
        <f t="shared" ref="B86:C86" si="16">SUM(B87:B92)</f>
        <v>2977128</v>
      </c>
      <c r="C86" s="217">
        <f t="shared" si="16"/>
        <v>1095607</v>
      </c>
      <c r="D86" s="217">
        <f>SUM(D87:D92)</f>
        <v>1881521</v>
      </c>
      <c r="E86" s="47" t="s">
        <v>79</v>
      </c>
      <c r="F86" s="29"/>
      <c r="G86" s="29"/>
      <c r="H86" s="29"/>
      <c r="I86" s="29"/>
      <c r="J86" s="29"/>
    </row>
    <row r="87" spans="1:10" ht="15" customHeight="1">
      <c r="A87" s="200" t="s">
        <v>793</v>
      </c>
      <c r="B87" s="197">
        <f>C87+D87</f>
        <v>711744</v>
      </c>
      <c r="C87" s="197">
        <v>79640</v>
      </c>
      <c r="D87" s="197">
        <v>632104</v>
      </c>
      <c r="E87" s="61" t="s">
        <v>790</v>
      </c>
      <c r="F87" s="29"/>
      <c r="G87" s="29"/>
      <c r="H87" s="29"/>
      <c r="I87" s="29"/>
      <c r="J87" s="29"/>
    </row>
    <row r="88" spans="1:10" ht="15" customHeight="1">
      <c r="A88" s="200" t="s">
        <v>573</v>
      </c>
      <c r="B88" s="197">
        <f t="shared" ref="B88:B92" si="17">C88+D88</f>
        <v>436207</v>
      </c>
      <c r="C88" s="197">
        <v>261549</v>
      </c>
      <c r="D88" s="197">
        <v>174658</v>
      </c>
      <c r="E88" s="61" t="s">
        <v>791</v>
      </c>
      <c r="F88" s="72"/>
      <c r="G88" s="72"/>
      <c r="H88" s="72"/>
      <c r="I88" s="72"/>
      <c r="J88" s="72"/>
    </row>
    <row r="89" spans="1:10" ht="15" customHeight="1">
      <c r="A89" s="200" t="s">
        <v>574</v>
      </c>
      <c r="B89" s="197">
        <f t="shared" si="17"/>
        <v>659474</v>
      </c>
      <c r="C89" s="197">
        <v>28163</v>
      </c>
      <c r="D89" s="197">
        <v>631311</v>
      </c>
      <c r="E89" s="61" t="s">
        <v>792</v>
      </c>
      <c r="F89" s="72"/>
      <c r="G89" s="72"/>
      <c r="H89" s="72"/>
      <c r="I89" s="72"/>
      <c r="J89" s="72"/>
    </row>
    <row r="90" spans="1:10" ht="15" customHeight="1">
      <c r="A90" s="200" t="s">
        <v>575</v>
      </c>
      <c r="B90" s="197">
        <f t="shared" si="17"/>
        <v>857321</v>
      </c>
      <c r="C90" s="197">
        <v>557438</v>
      </c>
      <c r="D90" s="197">
        <v>299883</v>
      </c>
      <c r="E90" s="61" t="s">
        <v>185</v>
      </c>
      <c r="F90" s="72"/>
      <c r="G90" s="72"/>
      <c r="H90" s="72"/>
      <c r="I90" s="72"/>
      <c r="J90" s="72"/>
    </row>
    <row r="91" spans="1:10" ht="15" customHeight="1">
      <c r="A91" s="195" t="s">
        <v>576</v>
      </c>
      <c r="B91" s="197">
        <f t="shared" si="17"/>
        <v>111527</v>
      </c>
      <c r="C91" s="197">
        <v>68407</v>
      </c>
      <c r="D91" s="197">
        <v>43120</v>
      </c>
      <c r="E91" s="61" t="s">
        <v>186</v>
      </c>
      <c r="F91" s="72"/>
      <c r="G91" s="72"/>
      <c r="H91" s="72"/>
      <c r="I91" s="72"/>
      <c r="J91" s="72"/>
    </row>
    <row r="92" spans="1:10" ht="15" customHeight="1">
      <c r="A92" s="195" t="s">
        <v>577</v>
      </c>
      <c r="B92" s="197">
        <f t="shared" si="17"/>
        <v>200855</v>
      </c>
      <c r="C92" s="197">
        <v>100410</v>
      </c>
      <c r="D92" s="197">
        <v>100445</v>
      </c>
      <c r="E92" s="61" t="s">
        <v>187</v>
      </c>
      <c r="F92" s="29"/>
      <c r="G92" s="29"/>
      <c r="H92" s="29"/>
      <c r="I92" s="29"/>
      <c r="J92" s="29"/>
    </row>
    <row r="93" spans="1:10" ht="15" customHeight="1">
      <c r="A93" s="199" t="s">
        <v>82</v>
      </c>
      <c r="B93" s="217">
        <f t="shared" ref="B93:C93" si="18">SUM(B94:B97)</f>
        <v>450486</v>
      </c>
      <c r="C93" s="217">
        <f t="shared" si="18"/>
        <v>134012</v>
      </c>
      <c r="D93" s="217">
        <f>SUM(D94:D97)</f>
        <v>316474</v>
      </c>
      <c r="E93" s="47" t="s">
        <v>84</v>
      </c>
      <c r="F93" s="29"/>
      <c r="G93" s="29"/>
      <c r="H93" s="29"/>
      <c r="I93" s="29"/>
      <c r="J93" s="29"/>
    </row>
    <row r="94" spans="1:10" ht="15" customHeight="1">
      <c r="A94" s="195" t="s">
        <v>578</v>
      </c>
      <c r="B94" s="197">
        <f>C94+D94</f>
        <v>43551</v>
      </c>
      <c r="C94" s="197">
        <v>15138</v>
      </c>
      <c r="D94" s="197">
        <v>28413</v>
      </c>
      <c r="E94" s="61" t="s">
        <v>794</v>
      </c>
      <c r="F94" s="72"/>
      <c r="G94" s="72"/>
      <c r="H94" s="72"/>
      <c r="I94" s="72"/>
      <c r="J94" s="72"/>
    </row>
    <row r="95" spans="1:10" ht="15" customHeight="1">
      <c r="A95" s="195" t="s">
        <v>579</v>
      </c>
      <c r="B95" s="197">
        <f t="shared" ref="B95:B97" si="19">C95+D95</f>
        <v>203691</v>
      </c>
      <c r="C95" s="197">
        <v>43774</v>
      </c>
      <c r="D95" s="197">
        <v>159917</v>
      </c>
      <c r="E95" s="61" t="s">
        <v>188</v>
      </c>
      <c r="F95" s="72"/>
      <c r="G95" s="72"/>
      <c r="H95" s="72"/>
      <c r="I95" s="72"/>
      <c r="J95" s="72"/>
    </row>
    <row r="96" spans="1:10" ht="15" customHeight="1">
      <c r="A96" s="200" t="s">
        <v>580</v>
      </c>
      <c r="B96" s="197">
        <f t="shared" si="19"/>
        <v>103578</v>
      </c>
      <c r="C96" s="197">
        <v>71139</v>
      </c>
      <c r="D96" s="197">
        <v>32439</v>
      </c>
      <c r="E96" s="61" t="s">
        <v>796</v>
      </c>
      <c r="F96" s="72"/>
      <c r="G96" s="72"/>
      <c r="H96" s="72"/>
      <c r="I96" s="72"/>
      <c r="J96" s="72"/>
    </row>
    <row r="97" spans="1:10" ht="15" customHeight="1">
      <c r="A97" s="195" t="s">
        <v>581</v>
      </c>
      <c r="B97" s="197">
        <f t="shared" si="19"/>
        <v>99666</v>
      </c>
      <c r="C97" s="197">
        <v>3961</v>
      </c>
      <c r="D97" s="197">
        <v>95705</v>
      </c>
      <c r="E97" s="61" t="s">
        <v>189</v>
      </c>
      <c r="F97" s="30"/>
      <c r="G97" s="30"/>
      <c r="H97" s="30"/>
      <c r="I97" s="30"/>
      <c r="J97" s="30"/>
    </row>
    <row r="98" spans="1:10" ht="15" customHeight="1">
      <c r="A98" s="81" t="s">
        <v>87</v>
      </c>
      <c r="B98" s="217">
        <f t="shared" ref="B98:C98" si="20">SUM(B99:B102)</f>
        <v>412005</v>
      </c>
      <c r="C98" s="217">
        <f t="shared" si="20"/>
        <v>16140</v>
      </c>
      <c r="D98" s="217">
        <f>SUM(D99:D102)</f>
        <v>395865</v>
      </c>
      <c r="E98" s="47" t="s">
        <v>114</v>
      </c>
      <c r="F98" s="29"/>
      <c r="G98" s="29"/>
      <c r="H98" s="29"/>
      <c r="I98" s="29"/>
      <c r="J98" s="29"/>
    </row>
    <row r="99" spans="1:10" ht="15" customHeight="1">
      <c r="A99" s="195" t="s">
        <v>582</v>
      </c>
      <c r="B99" s="197">
        <f>C99+D99</f>
        <v>52669</v>
      </c>
      <c r="C99" s="197">
        <v>6211</v>
      </c>
      <c r="D99" s="197">
        <v>46458</v>
      </c>
      <c r="E99" s="61" t="s">
        <v>190</v>
      </c>
      <c r="F99" s="72"/>
      <c r="G99" s="72"/>
      <c r="H99" s="72"/>
      <c r="I99" s="72"/>
      <c r="J99" s="72"/>
    </row>
    <row r="100" spans="1:10" ht="15" customHeight="1">
      <c r="A100" s="195" t="s">
        <v>583</v>
      </c>
      <c r="B100" s="197">
        <f t="shared" ref="B100:B102" si="21">C100+D100</f>
        <v>76692</v>
      </c>
      <c r="C100" s="197">
        <v>4172</v>
      </c>
      <c r="D100" s="197">
        <v>72520</v>
      </c>
      <c r="E100" s="61" t="s">
        <v>191</v>
      </c>
      <c r="F100" s="72"/>
      <c r="G100" s="72"/>
      <c r="H100" s="72"/>
      <c r="I100" s="72"/>
      <c r="J100" s="72"/>
    </row>
    <row r="101" spans="1:10" ht="15" customHeight="1">
      <c r="A101" s="195" t="s">
        <v>584</v>
      </c>
      <c r="B101" s="197">
        <f t="shared" si="21"/>
        <v>267719</v>
      </c>
      <c r="C101" s="197">
        <v>1149</v>
      </c>
      <c r="D101" s="197">
        <v>266570</v>
      </c>
      <c r="E101" s="61" t="s">
        <v>192</v>
      </c>
      <c r="F101" s="1"/>
      <c r="G101" s="1"/>
      <c r="H101" s="1"/>
      <c r="I101" s="1"/>
      <c r="J101" s="1"/>
    </row>
    <row r="102" spans="1:10" ht="15" customHeight="1">
      <c r="A102" s="195" t="s">
        <v>585</v>
      </c>
      <c r="B102" s="197">
        <f t="shared" si="21"/>
        <v>14925</v>
      </c>
      <c r="C102" s="197">
        <v>4608</v>
      </c>
      <c r="D102" s="197">
        <v>10317</v>
      </c>
      <c r="E102" s="61" t="s">
        <v>193</v>
      </c>
      <c r="F102" s="1"/>
      <c r="G102" s="1"/>
      <c r="H102" s="1"/>
      <c r="I102" s="1"/>
      <c r="J102" s="1"/>
    </row>
    <row r="103" spans="1:10" ht="15" customHeight="1">
      <c r="A103" s="199" t="s">
        <v>92</v>
      </c>
      <c r="B103" s="217">
        <f>SUM(B104:B105)</f>
        <v>193127</v>
      </c>
      <c r="C103" s="217">
        <f t="shared" ref="C103" si="22">SUM(C104:C105)</f>
        <v>35023</v>
      </c>
      <c r="D103" s="217">
        <f>SUM(D104:D105)</f>
        <v>158104</v>
      </c>
      <c r="E103" s="47" t="s">
        <v>94</v>
      </c>
      <c r="F103" s="30"/>
      <c r="G103" s="30"/>
      <c r="H103" s="30"/>
      <c r="I103" s="30"/>
      <c r="J103" s="30"/>
    </row>
    <row r="104" spans="1:10" ht="15" customHeight="1">
      <c r="A104" s="195" t="s">
        <v>586</v>
      </c>
      <c r="B104" s="197">
        <f>C104+D104</f>
        <v>13964</v>
      </c>
      <c r="C104" s="197">
        <v>13964</v>
      </c>
      <c r="D104" s="198">
        <v>0</v>
      </c>
      <c r="E104" s="61" t="s">
        <v>194</v>
      </c>
      <c r="F104" s="1"/>
      <c r="G104" s="1"/>
      <c r="H104" s="1"/>
      <c r="I104" s="1"/>
      <c r="J104" s="1"/>
    </row>
    <row r="105" spans="1:10" ht="15" customHeight="1">
      <c r="A105" s="195" t="s">
        <v>587</v>
      </c>
      <c r="B105" s="197">
        <f>C105+D105</f>
        <v>179163</v>
      </c>
      <c r="C105" s="197">
        <v>21059</v>
      </c>
      <c r="D105" s="197">
        <v>158104</v>
      </c>
      <c r="E105" s="61" t="s">
        <v>195</v>
      </c>
      <c r="F105" s="30"/>
      <c r="G105" s="30"/>
      <c r="H105" s="30"/>
      <c r="I105" s="30"/>
      <c r="J105" s="30"/>
    </row>
    <row r="106" spans="1:10" ht="24.75" customHeight="1">
      <c r="A106" s="45" t="s">
        <v>97</v>
      </c>
      <c r="B106" s="217">
        <f>B103+B98+B93+B86+B80+B71+B61+B45+B37+B27+B18+B9</f>
        <v>36670216</v>
      </c>
      <c r="C106" s="217">
        <f>C103+C98+C93+C86+C80+C71+C61+C45+C37+C27+C18+C9</f>
        <v>13078633</v>
      </c>
      <c r="D106" s="217">
        <f>D103+D98+D93+D86+D80+D71+D61+D45+D37+D27+D18+D9</f>
        <v>23591583</v>
      </c>
      <c r="E106" s="203" t="s">
        <v>7</v>
      </c>
      <c r="F106" s="30"/>
      <c r="G106" s="30"/>
      <c r="H106" s="30"/>
      <c r="I106" s="30"/>
      <c r="J106" s="30"/>
    </row>
    <row r="107" spans="1:10" ht="24.75" customHeight="1">
      <c r="A107" s="30"/>
      <c r="B107" s="27"/>
      <c r="C107" s="27"/>
      <c r="D107" s="27"/>
      <c r="E107" s="49"/>
      <c r="F107" s="30"/>
      <c r="G107" s="30"/>
      <c r="H107" s="30"/>
      <c r="I107" s="30"/>
      <c r="J107" s="30"/>
    </row>
    <row r="108" spans="1:10" ht="24.75" customHeight="1">
      <c r="A108" s="30"/>
      <c r="B108" s="27"/>
      <c r="C108" s="27"/>
      <c r="D108" s="27"/>
      <c r="E108" s="49"/>
      <c r="F108" s="30"/>
      <c r="G108" s="30"/>
      <c r="H108" s="30"/>
      <c r="I108" s="30"/>
      <c r="J108" s="30"/>
    </row>
    <row r="109" spans="1:10" ht="12.75" customHeight="1">
      <c r="A109" s="30"/>
      <c r="B109" s="29"/>
      <c r="C109" s="29"/>
      <c r="D109" s="29"/>
      <c r="E109" s="76"/>
      <c r="F109" s="30"/>
      <c r="G109" s="30"/>
      <c r="H109" s="30"/>
      <c r="I109" s="30"/>
      <c r="J109" s="30"/>
    </row>
    <row r="110" spans="1:10" ht="64.5" customHeight="1">
      <c r="A110" s="25"/>
      <c r="B110" s="29"/>
      <c r="C110" s="29"/>
      <c r="D110" s="29"/>
      <c r="E110" s="76"/>
      <c r="F110" s="30"/>
      <c r="G110" s="30"/>
      <c r="H110" s="30"/>
      <c r="I110" s="30"/>
      <c r="J110" s="30"/>
    </row>
    <row r="111" spans="1:10" ht="12.75" customHeight="1">
      <c r="A111" s="68" t="s">
        <v>196</v>
      </c>
      <c r="B111" s="3"/>
      <c r="C111" s="3"/>
      <c r="D111" s="3"/>
      <c r="E111" s="11" t="s">
        <v>197</v>
      </c>
      <c r="F111" s="3"/>
      <c r="G111" s="3"/>
      <c r="H111" s="3"/>
      <c r="I111" s="3"/>
      <c r="J111" s="3"/>
    </row>
    <row r="112" spans="1:10" ht="12.75" customHeight="1">
      <c r="A112" s="42" t="s">
        <v>471</v>
      </c>
      <c r="B112" s="3"/>
      <c r="C112" s="3"/>
      <c r="D112" s="3"/>
      <c r="E112" s="69" t="s">
        <v>449</v>
      </c>
      <c r="F112" s="1"/>
      <c r="G112" s="1"/>
      <c r="H112" s="1"/>
      <c r="I112" s="1"/>
      <c r="J112" s="1"/>
    </row>
    <row r="113" spans="1:10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</sheetData>
  <mergeCells count="1">
    <mergeCell ref="D56:E56"/>
  </mergeCells>
  <pageMargins left="0.76177083333333329" right="0.70866141732283472" top="0.74803149606299213" bottom="0.74803149606299213" header="0.31496062992125984" footer="0.31496062992125984"/>
  <pageSetup paperSize="9" scale="71" firstPageNumber="25" orientation="portrait" r:id="rId1"/>
  <rowBreaks count="1" manualBreakCount="1">
    <brk id="51" max="16383" man="1"/>
  </rowBreaks>
  <ignoredErrors>
    <ignoredError sqref="B103 B98 B93 B86 B80 B71 B45 B37 B2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F113"/>
  <sheetViews>
    <sheetView showGridLines="0" tabSelected="1" view="pageLayout" topLeftCell="A83" workbookViewId="0">
      <selection activeCell="R40" sqref="R40"/>
    </sheetView>
  </sheetViews>
  <sheetFormatPr defaultColWidth="14.453125" defaultRowHeight="15" customHeight="1"/>
  <cols>
    <col min="1" max="1" width="35.1796875" customWidth="1"/>
    <col min="2" max="2" width="14.54296875" customWidth="1"/>
    <col min="3" max="4" width="16" customWidth="1"/>
    <col min="5" max="5" width="35.1796875" customWidth="1"/>
    <col min="6" max="6" width="3.7265625" hidden="1" customWidth="1"/>
  </cols>
  <sheetData>
    <row r="1" spans="1:6" ht="24.75" customHeight="1">
      <c r="A1" s="164" t="s">
        <v>6</v>
      </c>
      <c r="B1" s="3"/>
      <c r="C1" s="3"/>
      <c r="D1" s="3"/>
      <c r="E1" s="4" t="s">
        <v>0</v>
      </c>
      <c r="F1" s="3"/>
    </row>
    <row r="2" spans="1:6" ht="18.75" customHeight="1">
      <c r="A2" s="3"/>
      <c r="B2" s="3"/>
      <c r="C2" s="3"/>
      <c r="D2" s="3"/>
      <c r="E2" s="76"/>
      <c r="F2" s="3"/>
    </row>
    <row r="3" spans="1:6" ht="18.75" customHeight="1">
      <c r="A3" s="136" t="s">
        <v>198</v>
      </c>
      <c r="B3" s="3"/>
      <c r="C3" s="3"/>
      <c r="D3" s="3"/>
      <c r="E3" s="173" t="s">
        <v>458</v>
      </c>
      <c r="F3" s="1"/>
    </row>
    <row r="4" spans="1:6" ht="18.75" customHeight="1">
      <c r="A4" s="51" t="s">
        <v>199</v>
      </c>
      <c r="B4" s="3"/>
      <c r="C4" s="3"/>
      <c r="D4" s="3"/>
      <c r="E4" s="152" t="s">
        <v>200</v>
      </c>
      <c r="F4" s="1"/>
    </row>
    <row r="5" spans="1:6" ht="18.75" customHeight="1">
      <c r="A5" s="3"/>
      <c r="B5" s="17"/>
      <c r="C5" s="6"/>
      <c r="D5" s="6"/>
      <c r="E5" s="21"/>
      <c r="F5" s="22"/>
    </row>
    <row r="6" spans="1:6" ht="16.5" customHeight="1">
      <c r="A6" s="214" t="s">
        <v>106</v>
      </c>
      <c r="B6" s="24" t="s">
        <v>7</v>
      </c>
      <c r="C6" s="81" t="s">
        <v>201</v>
      </c>
      <c r="D6" s="131" t="s">
        <v>202</v>
      </c>
      <c r="E6" s="48" t="s">
        <v>438</v>
      </c>
      <c r="F6" s="22"/>
    </row>
    <row r="7" spans="1:6" ht="15.75" customHeight="1">
      <c r="A7" s="214"/>
      <c r="B7" s="115" t="s">
        <v>203</v>
      </c>
      <c r="C7" s="115" t="s">
        <v>204</v>
      </c>
      <c r="D7" s="115" t="s">
        <v>205</v>
      </c>
      <c r="E7" s="48"/>
      <c r="F7" s="22"/>
    </row>
    <row r="8" spans="1:6" ht="7.5" customHeight="1">
      <c r="A8" s="89"/>
      <c r="B8" s="89"/>
      <c r="C8" s="89"/>
      <c r="D8" s="89"/>
      <c r="E8" s="191"/>
      <c r="F8" s="1"/>
    </row>
    <row r="9" spans="1:6" ht="16.5" customHeight="1">
      <c r="A9" s="192" t="s">
        <v>11</v>
      </c>
      <c r="B9" s="24">
        <v>3556729</v>
      </c>
      <c r="C9" s="24">
        <v>7453</v>
      </c>
      <c r="D9" s="24">
        <v>3549276</v>
      </c>
      <c r="E9" s="194" t="s">
        <v>17</v>
      </c>
      <c r="F9" s="65"/>
    </row>
    <row r="10" spans="1:6" ht="16.5" customHeight="1">
      <c r="A10" s="195" t="s">
        <v>514</v>
      </c>
      <c r="B10" s="211">
        <v>399654</v>
      </c>
      <c r="C10" s="211">
        <v>236</v>
      </c>
      <c r="D10" s="211">
        <v>399418</v>
      </c>
      <c r="E10" s="71" t="s">
        <v>124</v>
      </c>
      <c r="F10" s="57"/>
    </row>
    <row r="11" spans="1:6" ht="16.5" customHeight="1">
      <c r="A11" s="195" t="s">
        <v>515</v>
      </c>
      <c r="B11" s="211">
        <v>457432</v>
      </c>
      <c r="C11" s="211">
        <v>143</v>
      </c>
      <c r="D11" s="211">
        <v>457289</v>
      </c>
      <c r="E11" s="71" t="s">
        <v>126</v>
      </c>
      <c r="F11" s="65"/>
    </row>
    <row r="12" spans="1:6" ht="16.5" customHeight="1">
      <c r="A12" s="195" t="s">
        <v>516</v>
      </c>
      <c r="B12" s="211">
        <v>76447</v>
      </c>
      <c r="C12" s="211">
        <v>44</v>
      </c>
      <c r="D12" s="211">
        <v>76403</v>
      </c>
      <c r="E12" s="71" t="s">
        <v>127</v>
      </c>
      <c r="F12" s="65"/>
    </row>
    <row r="13" spans="1:6" ht="16.5" customHeight="1">
      <c r="A13" s="89" t="s">
        <v>517</v>
      </c>
      <c r="B13" s="211">
        <v>496687</v>
      </c>
      <c r="C13" s="211">
        <v>413</v>
      </c>
      <c r="D13" s="211">
        <v>496274</v>
      </c>
      <c r="E13" s="71" t="s">
        <v>128</v>
      </c>
      <c r="F13" s="57"/>
    </row>
    <row r="14" spans="1:6" ht="16.5" customHeight="1">
      <c r="A14" s="89" t="s">
        <v>518</v>
      </c>
      <c r="B14" s="211">
        <v>300637</v>
      </c>
      <c r="C14" s="211">
        <v>134</v>
      </c>
      <c r="D14" s="211">
        <v>300503</v>
      </c>
      <c r="E14" s="71" t="s">
        <v>129</v>
      </c>
      <c r="F14" s="65"/>
    </row>
    <row r="15" spans="1:6" ht="16.5" customHeight="1">
      <c r="A15" s="89" t="s">
        <v>519</v>
      </c>
      <c r="B15" s="211">
        <v>1065601</v>
      </c>
      <c r="C15" s="211">
        <v>5299</v>
      </c>
      <c r="D15" s="211">
        <v>1060302</v>
      </c>
      <c r="E15" s="71" t="s">
        <v>130</v>
      </c>
      <c r="F15" s="65"/>
    </row>
    <row r="16" spans="1:6" ht="16.5" customHeight="1">
      <c r="A16" s="89" t="s">
        <v>520</v>
      </c>
      <c r="B16" s="211">
        <v>550374</v>
      </c>
      <c r="C16" s="211">
        <v>605</v>
      </c>
      <c r="D16" s="211">
        <v>549769</v>
      </c>
      <c r="E16" s="71" t="s">
        <v>131</v>
      </c>
      <c r="F16" s="65"/>
    </row>
    <row r="17" spans="1:6" ht="16.5" customHeight="1">
      <c r="A17" s="89" t="s">
        <v>521</v>
      </c>
      <c r="B17" s="211">
        <v>209897</v>
      </c>
      <c r="C17" s="211">
        <v>579</v>
      </c>
      <c r="D17" s="211">
        <v>209318</v>
      </c>
      <c r="E17" s="71" t="s">
        <v>132</v>
      </c>
      <c r="F17" s="1"/>
    </row>
    <row r="18" spans="1:6" ht="16.5" customHeight="1">
      <c r="A18" s="199" t="s">
        <v>25</v>
      </c>
      <c r="B18" s="24">
        <v>2314346</v>
      </c>
      <c r="C18" s="24">
        <v>3954</v>
      </c>
      <c r="D18" s="24">
        <v>2310392</v>
      </c>
      <c r="E18" s="50" t="s">
        <v>32</v>
      </c>
      <c r="F18" s="65"/>
    </row>
    <row r="19" spans="1:6" ht="16.5" customHeight="1">
      <c r="A19" s="195" t="s">
        <v>522</v>
      </c>
      <c r="B19" s="211">
        <v>289137</v>
      </c>
      <c r="C19" s="211">
        <v>607</v>
      </c>
      <c r="D19" s="211">
        <v>288530</v>
      </c>
      <c r="E19" s="61" t="s">
        <v>133</v>
      </c>
      <c r="F19" s="57"/>
    </row>
    <row r="20" spans="1:6" ht="16.5" customHeight="1">
      <c r="A20" s="195" t="s">
        <v>523</v>
      </c>
      <c r="B20" s="211">
        <v>211059</v>
      </c>
      <c r="C20" s="211">
        <v>39</v>
      </c>
      <c r="D20" s="211">
        <v>211020</v>
      </c>
      <c r="E20" s="61" t="s">
        <v>135</v>
      </c>
      <c r="F20" s="57"/>
    </row>
    <row r="21" spans="1:6" ht="16.5" customHeight="1">
      <c r="A21" s="195" t="s">
        <v>524</v>
      </c>
      <c r="B21" s="211">
        <v>138325</v>
      </c>
      <c r="C21" s="211">
        <v>41</v>
      </c>
      <c r="D21" s="211">
        <v>138284</v>
      </c>
      <c r="E21" s="61" t="s">
        <v>137</v>
      </c>
      <c r="F21" s="65"/>
    </row>
    <row r="22" spans="1:6" ht="16.5" customHeight="1">
      <c r="A22" s="195" t="s">
        <v>525</v>
      </c>
      <c r="B22" s="211">
        <v>216717</v>
      </c>
      <c r="C22" s="211">
        <v>75</v>
      </c>
      <c r="D22" s="211">
        <v>216642</v>
      </c>
      <c r="E22" s="71" t="s">
        <v>138</v>
      </c>
      <c r="F22" s="65"/>
    </row>
    <row r="23" spans="1:6" ht="16.5" customHeight="1">
      <c r="A23" s="195" t="s">
        <v>526</v>
      </c>
      <c r="B23" s="211">
        <v>108727</v>
      </c>
      <c r="C23" s="211">
        <v>99</v>
      </c>
      <c r="D23" s="211">
        <v>108628</v>
      </c>
      <c r="E23" s="61" t="s">
        <v>139</v>
      </c>
      <c r="F23" s="57"/>
    </row>
    <row r="24" spans="1:6" ht="16.5" customHeight="1">
      <c r="A24" s="195" t="s">
        <v>527</v>
      </c>
      <c r="B24" s="211">
        <v>565426</v>
      </c>
      <c r="C24" s="211">
        <v>483</v>
      </c>
      <c r="D24" s="211">
        <v>564943</v>
      </c>
      <c r="E24" s="61" t="s">
        <v>140</v>
      </c>
      <c r="F24" s="57"/>
    </row>
    <row r="25" spans="1:6" ht="16.5" customHeight="1">
      <c r="A25" s="195" t="s">
        <v>528</v>
      </c>
      <c r="B25" s="211">
        <v>551767</v>
      </c>
      <c r="C25" s="211">
        <v>2487</v>
      </c>
      <c r="D25" s="211">
        <v>549280</v>
      </c>
      <c r="E25" s="61" t="s">
        <v>141</v>
      </c>
      <c r="F25" s="57"/>
    </row>
    <row r="26" spans="1:6" ht="16.5" customHeight="1">
      <c r="A26" s="195" t="s">
        <v>529</v>
      </c>
      <c r="B26" s="211">
        <v>233188</v>
      </c>
      <c r="C26" s="211">
        <v>123</v>
      </c>
      <c r="D26" s="211">
        <v>233065</v>
      </c>
      <c r="E26" s="61" t="s">
        <v>142</v>
      </c>
      <c r="F26" s="57"/>
    </row>
    <row r="27" spans="1:6" ht="16.5" customHeight="1">
      <c r="A27" s="192" t="s">
        <v>428</v>
      </c>
      <c r="B27" s="24">
        <v>4236892</v>
      </c>
      <c r="C27" s="24">
        <v>5728</v>
      </c>
      <c r="D27" s="24">
        <v>4231164</v>
      </c>
      <c r="E27" s="194" t="s">
        <v>41</v>
      </c>
      <c r="F27" s="65"/>
    </row>
    <row r="28" spans="1:6" ht="16.5" customHeight="1">
      <c r="A28" s="200" t="s">
        <v>530</v>
      </c>
      <c r="B28" s="211">
        <v>835695</v>
      </c>
      <c r="C28" s="211">
        <v>1269</v>
      </c>
      <c r="D28" s="211">
        <v>834426</v>
      </c>
      <c r="E28" s="71" t="s">
        <v>143</v>
      </c>
      <c r="F28" s="57"/>
    </row>
    <row r="29" spans="1:6" ht="16.5" customHeight="1">
      <c r="A29" s="111" t="s">
        <v>531</v>
      </c>
      <c r="B29" s="211">
        <v>197596</v>
      </c>
      <c r="C29" s="211">
        <v>86</v>
      </c>
      <c r="D29" s="211">
        <v>197510</v>
      </c>
      <c r="E29" s="71" t="s">
        <v>144</v>
      </c>
      <c r="F29" s="65"/>
    </row>
    <row r="30" spans="1:6" ht="16.5" customHeight="1">
      <c r="A30" s="200" t="s">
        <v>532</v>
      </c>
      <c r="B30" s="211">
        <v>247016</v>
      </c>
      <c r="C30" s="211">
        <v>74</v>
      </c>
      <c r="D30" s="211">
        <v>246942</v>
      </c>
      <c r="E30" s="71" t="s">
        <v>145</v>
      </c>
      <c r="F30" s="65"/>
    </row>
    <row r="31" spans="1:6" ht="16.5" customHeight="1">
      <c r="A31" s="195" t="s">
        <v>533</v>
      </c>
      <c r="B31" s="211">
        <v>1150131</v>
      </c>
      <c r="C31" s="211">
        <v>3521</v>
      </c>
      <c r="D31" s="211">
        <v>1146610</v>
      </c>
      <c r="E31" s="71" t="s">
        <v>146</v>
      </c>
      <c r="F31" s="65"/>
    </row>
    <row r="32" spans="1:6" ht="16.5" customHeight="1">
      <c r="A32" s="111" t="s">
        <v>534</v>
      </c>
      <c r="B32" s="211">
        <v>155221</v>
      </c>
      <c r="C32" s="211">
        <v>325</v>
      </c>
      <c r="D32" s="211">
        <v>154896</v>
      </c>
      <c r="E32" s="71" t="s">
        <v>795</v>
      </c>
      <c r="F32" s="65"/>
    </row>
    <row r="33" spans="1:6" ht="16.5" customHeight="1">
      <c r="A33" s="195" t="s">
        <v>535</v>
      </c>
      <c r="B33" s="211">
        <v>286489</v>
      </c>
      <c r="C33" s="211">
        <v>203</v>
      </c>
      <c r="D33" s="211">
        <v>286286</v>
      </c>
      <c r="E33" s="71" t="s">
        <v>147</v>
      </c>
      <c r="F33" s="57"/>
    </row>
    <row r="34" spans="1:6" ht="16.5" customHeight="1">
      <c r="A34" s="195" t="s">
        <v>536</v>
      </c>
      <c r="B34" s="211">
        <v>662246</v>
      </c>
      <c r="C34" s="211">
        <v>81</v>
      </c>
      <c r="D34" s="211">
        <v>662165</v>
      </c>
      <c r="E34" s="71" t="s">
        <v>148</v>
      </c>
      <c r="F34" s="65"/>
    </row>
    <row r="35" spans="1:6" ht="16.5" customHeight="1">
      <c r="A35" s="195" t="s">
        <v>537</v>
      </c>
      <c r="B35" s="211">
        <v>528419</v>
      </c>
      <c r="C35" s="211">
        <v>138</v>
      </c>
      <c r="D35" s="211">
        <v>528281</v>
      </c>
      <c r="E35" s="71" t="s">
        <v>149</v>
      </c>
      <c r="F35" s="65"/>
    </row>
    <row r="36" spans="1:6" ht="16.5" customHeight="1">
      <c r="A36" s="195" t="s">
        <v>538</v>
      </c>
      <c r="B36" s="211">
        <v>174079</v>
      </c>
      <c r="C36" s="211">
        <v>31</v>
      </c>
      <c r="D36" s="211">
        <v>174048</v>
      </c>
      <c r="E36" s="71" t="s">
        <v>150</v>
      </c>
      <c r="F36" s="65"/>
    </row>
    <row r="37" spans="1:6" ht="16.5" customHeight="1">
      <c r="A37" s="81" t="s">
        <v>48</v>
      </c>
      <c r="B37" s="24">
        <v>4580866</v>
      </c>
      <c r="C37" s="24">
        <v>20212</v>
      </c>
      <c r="D37" s="24">
        <v>4560654</v>
      </c>
      <c r="E37" s="194" t="s">
        <v>52</v>
      </c>
      <c r="F37" s="65"/>
    </row>
    <row r="38" spans="1:6" ht="16.5" customHeight="1">
      <c r="A38" s="200" t="s">
        <v>539</v>
      </c>
      <c r="B38" s="211">
        <v>1061435</v>
      </c>
      <c r="C38" s="211">
        <v>1815</v>
      </c>
      <c r="D38" s="211">
        <v>1059620</v>
      </c>
      <c r="E38" s="61" t="s">
        <v>151</v>
      </c>
      <c r="F38" s="57"/>
    </row>
    <row r="39" spans="1:6" ht="16.5" customHeight="1">
      <c r="A39" s="200" t="s">
        <v>540</v>
      </c>
      <c r="B39" s="211">
        <v>542221</v>
      </c>
      <c r="C39" s="211">
        <v>196</v>
      </c>
      <c r="D39" s="211">
        <v>542025</v>
      </c>
      <c r="E39" s="71" t="s">
        <v>152</v>
      </c>
      <c r="F39" s="65"/>
    </row>
    <row r="40" spans="1:6" ht="16.5" customHeight="1">
      <c r="A40" s="200" t="s">
        <v>541</v>
      </c>
      <c r="B40" s="211">
        <v>577827</v>
      </c>
      <c r="C40" s="211">
        <v>12891</v>
      </c>
      <c r="D40" s="211">
        <v>564936</v>
      </c>
      <c r="E40" s="71" t="s">
        <v>153</v>
      </c>
      <c r="F40" s="65"/>
    </row>
    <row r="41" spans="1:6" ht="16.5" customHeight="1">
      <c r="A41" s="200" t="s">
        <v>542</v>
      </c>
      <c r="B41" s="211">
        <v>982163</v>
      </c>
      <c r="C41" s="211">
        <v>2347</v>
      </c>
      <c r="D41" s="211">
        <v>979816</v>
      </c>
      <c r="E41" s="71" t="s">
        <v>154</v>
      </c>
      <c r="F41" s="65"/>
    </row>
    <row r="42" spans="1:6" ht="16.5" customHeight="1">
      <c r="A42" s="200" t="s">
        <v>543</v>
      </c>
      <c r="B42" s="211">
        <v>522270</v>
      </c>
      <c r="C42" s="211">
        <v>95</v>
      </c>
      <c r="D42" s="211">
        <v>522175</v>
      </c>
      <c r="E42" s="61" t="s">
        <v>155</v>
      </c>
      <c r="F42" s="57"/>
    </row>
    <row r="43" spans="1:6" ht="16.5" customHeight="1">
      <c r="A43" s="200" t="s">
        <v>544</v>
      </c>
      <c r="B43" s="211">
        <v>320407</v>
      </c>
      <c r="C43" s="211">
        <v>92</v>
      </c>
      <c r="D43" s="211">
        <v>320315</v>
      </c>
      <c r="E43" s="61" t="s">
        <v>156</v>
      </c>
      <c r="F43" s="1"/>
    </row>
    <row r="44" spans="1:6" ht="16.5" customHeight="1">
      <c r="A44" s="200" t="s">
        <v>545</v>
      </c>
      <c r="B44" s="211">
        <v>574543</v>
      </c>
      <c r="C44" s="211">
        <v>2776</v>
      </c>
      <c r="D44" s="211">
        <v>571767</v>
      </c>
      <c r="E44" s="71" t="s">
        <v>157</v>
      </c>
      <c r="F44" s="57"/>
    </row>
    <row r="45" spans="1:6" ht="16.5" customHeight="1">
      <c r="A45" s="96" t="s">
        <v>57</v>
      </c>
      <c r="B45" s="24">
        <v>2520776</v>
      </c>
      <c r="C45" s="24">
        <v>1262</v>
      </c>
      <c r="D45" s="24">
        <v>2519514</v>
      </c>
      <c r="E45" s="194" t="s">
        <v>59</v>
      </c>
      <c r="F45" s="65"/>
    </row>
    <row r="46" spans="1:6" ht="16.5" customHeight="1">
      <c r="A46" s="195" t="s">
        <v>546</v>
      </c>
      <c r="B46" s="211">
        <v>554001</v>
      </c>
      <c r="C46" s="211">
        <v>106</v>
      </c>
      <c r="D46" s="211">
        <v>553895</v>
      </c>
      <c r="E46" s="71" t="s">
        <v>158</v>
      </c>
      <c r="F46" s="57"/>
    </row>
    <row r="47" spans="1:6" ht="16.5" customHeight="1">
      <c r="A47" s="200" t="s">
        <v>547</v>
      </c>
      <c r="B47" s="211">
        <v>550678</v>
      </c>
      <c r="C47" s="211">
        <v>464</v>
      </c>
      <c r="D47" s="211">
        <v>550214</v>
      </c>
      <c r="E47" s="71" t="s">
        <v>159</v>
      </c>
      <c r="F47" s="57"/>
    </row>
    <row r="48" spans="1:6" ht="16.5" customHeight="1">
      <c r="A48" s="200" t="s">
        <v>548</v>
      </c>
      <c r="B48" s="211">
        <v>502827</v>
      </c>
      <c r="C48" s="211">
        <v>159</v>
      </c>
      <c r="D48" s="211">
        <v>502668</v>
      </c>
      <c r="E48" s="71" t="s">
        <v>160</v>
      </c>
      <c r="F48" s="65"/>
    </row>
    <row r="49" spans="1:6" ht="16.5" customHeight="1">
      <c r="A49" s="200" t="s">
        <v>549</v>
      </c>
      <c r="B49" s="211">
        <v>371145</v>
      </c>
      <c r="C49" s="211">
        <v>116</v>
      </c>
      <c r="D49" s="211">
        <v>371029</v>
      </c>
      <c r="E49" s="71" t="s">
        <v>161</v>
      </c>
      <c r="F49" s="57"/>
    </row>
    <row r="50" spans="1:6" ht="16.5" customHeight="1">
      <c r="A50" s="200" t="s">
        <v>550</v>
      </c>
      <c r="B50" s="211">
        <v>542125</v>
      </c>
      <c r="C50" s="211">
        <v>417</v>
      </c>
      <c r="D50" s="211">
        <v>541708</v>
      </c>
      <c r="E50" s="61" t="s">
        <v>162</v>
      </c>
      <c r="F50" s="57"/>
    </row>
    <row r="51" spans="1:6" ht="14.25" customHeight="1">
      <c r="A51" s="8"/>
      <c r="B51" s="33"/>
      <c r="C51" s="73"/>
      <c r="D51" s="73"/>
      <c r="E51" s="61"/>
      <c r="F51" s="1"/>
    </row>
    <row r="52" spans="1:6" ht="151.5" hidden="1" customHeight="1">
      <c r="A52" s="8"/>
      <c r="B52" s="74"/>
      <c r="C52" s="74"/>
      <c r="D52" s="74"/>
      <c r="E52" s="70"/>
      <c r="F52" s="57"/>
    </row>
    <row r="53" spans="1:6" ht="24.75" customHeight="1">
      <c r="A53" s="164" t="s">
        <v>6</v>
      </c>
      <c r="B53" s="3"/>
      <c r="C53" s="3"/>
      <c r="D53" s="3"/>
      <c r="E53" s="4" t="s">
        <v>0</v>
      </c>
      <c r="F53" s="1"/>
    </row>
    <row r="54" spans="1:6" ht="19" customHeight="1">
      <c r="A54" s="3"/>
      <c r="B54" s="3"/>
      <c r="C54" s="3"/>
      <c r="D54" s="3"/>
      <c r="E54" s="21"/>
      <c r="F54" s="3"/>
    </row>
    <row r="55" spans="1:6" ht="18.75" customHeight="1">
      <c r="A55" s="51" t="s">
        <v>198</v>
      </c>
      <c r="B55" s="3"/>
      <c r="C55" s="3"/>
      <c r="D55" s="3"/>
      <c r="E55" s="138" t="s">
        <v>206</v>
      </c>
      <c r="F55" s="1"/>
    </row>
    <row r="56" spans="1:6" ht="21.75" customHeight="1">
      <c r="A56" s="10" t="s">
        <v>207</v>
      </c>
      <c r="B56" s="3"/>
      <c r="C56" s="3"/>
      <c r="D56" s="365" t="s">
        <v>208</v>
      </c>
      <c r="E56" s="347"/>
      <c r="F56" s="1"/>
    </row>
    <row r="57" spans="1:6" ht="18.75" customHeight="1">
      <c r="A57" s="10"/>
      <c r="B57" s="6"/>
      <c r="C57" s="6"/>
      <c r="D57" s="6"/>
      <c r="E57" s="75"/>
      <c r="F57" s="22"/>
    </row>
    <row r="58" spans="1:6" ht="16.5" customHeight="1">
      <c r="A58" s="228" t="s">
        <v>106</v>
      </c>
      <c r="B58" s="6" t="s">
        <v>7</v>
      </c>
      <c r="C58" s="20" t="s">
        <v>201</v>
      </c>
      <c r="D58" s="23" t="s">
        <v>202</v>
      </c>
      <c r="E58" s="229" t="s">
        <v>109</v>
      </c>
      <c r="F58" s="22"/>
    </row>
    <row r="59" spans="1:6" ht="16.5" customHeight="1">
      <c r="A59" s="38"/>
      <c r="B59" s="22" t="s">
        <v>203</v>
      </c>
      <c r="C59" s="22" t="s">
        <v>204</v>
      </c>
      <c r="D59" s="22" t="s">
        <v>205</v>
      </c>
      <c r="E59" s="11"/>
      <c r="F59" s="22"/>
    </row>
    <row r="60" spans="1:6" ht="7.5" customHeight="1">
      <c r="A60" s="17"/>
      <c r="B60" s="1"/>
      <c r="C60" s="1"/>
      <c r="D60" s="1"/>
      <c r="E60" s="70"/>
      <c r="F60" s="1"/>
    </row>
    <row r="61" spans="1:6" ht="15" customHeight="1">
      <c r="A61" s="20" t="s">
        <v>62</v>
      </c>
      <c r="B61" s="22">
        <v>6861739</v>
      </c>
      <c r="C61" s="22">
        <v>31239</v>
      </c>
      <c r="D61" s="22">
        <v>6830500</v>
      </c>
      <c r="E61" s="49" t="s">
        <v>64</v>
      </c>
      <c r="F61" s="77"/>
    </row>
    <row r="62" spans="1:6" ht="15" customHeight="1">
      <c r="A62" s="13" t="s">
        <v>551</v>
      </c>
      <c r="B62" s="21">
        <v>233123</v>
      </c>
      <c r="C62" s="21">
        <v>478</v>
      </c>
      <c r="D62" s="21">
        <v>232645</v>
      </c>
      <c r="E62" s="61" t="s">
        <v>163</v>
      </c>
      <c r="F62" s="57"/>
    </row>
    <row r="63" spans="1:6" ht="15" customHeight="1">
      <c r="A63" s="13" t="s">
        <v>552</v>
      </c>
      <c r="B63" s="21">
        <v>484518</v>
      </c>
      <c r="C63" s="21">
        <v>499</v>
      </c>
      <c r="D63" s="21">
        <v>484019</v>
      </c>
      <c r="E63" s="61" t="s">
        <v>164</v>
      </c>
      <c r="F63" s="57"/>
    </row>
    <row r="64" spans="1:6" ht="15" customHeight="1">
      <c r="A64" s="13" t="s">
        <v>553</v>
      </c>
      <c r="B64" s="21">
        <v>3359818</v>
      </c>
      <c r="C64" s="21">
        <v>24337</v>
      </c>
      <c r="D64" s="21">
        <v>3335481</v>
      </c>
      <c r="E64" s="71" t="s">
        <v>165</v>
      </c>
      <c r="F64" s="57"/>
    </row>
    <row r="65" spans="1:6" ht="15" customHeight="1">
      <c r="A65" s="8" t="s">
        <v>554</v>
      </c>
      <c r="B65" s="21">
        <v>786716</v>
      </c>
      <c r="C65" s="21">
        <v>1402</v>
      </c>
      <c r="D65" s="21">
        <v>785314</v>
      </c>
      <c r="E65" s="71" t="s">
        <v>166</v>
      </c>
      <c r="F65" s="57"/>
    </row>
    <row r="66" spans="1:6" ht="15" customHeight="1">
      <c r="A66" s="13" t="s">
        <v>555</v>
      </c>
      <c r="B66" s="21">
        <v>172680</v>
      </c>
      <c r="C66" s="21">
        <v>154</v>
      </c>
      <c r="D66" s="21">
        <v>172526</v>
      </c>
      <c r="E66" s="71" t="s">
        <v>167</v>
      </c>
      <c r="F66" s="65"/>
    </row>
    <row r="67" spans="1:6" ht="15" customHeight="1">
      <c r="A67" s="13" t="s">
        <v>556</v>
      </c>
      <c r="B67" s="21">
        <v>404648</v>
      </c>
      <c r="C67" s="21">
        <v>2594</v>
      </c>
      <c r="D67" s="21">
        <v>402054</v>
      </c>
      <c r="E67" s="71" t="s">
        <v>168</v>
      </c>
      <c r="F67" s="56"/>
    </row>
    <row r="68" spans="1:6" ht="15" customHeight="1">
      <c r="A68" s="1" t="s">
        <v>557</v>
      </c>
      <c r="B68" s="21">
        <v>333604</v>
      </c>
      <c r="C68" s="21">
        <v>1076</v>
      </c>
      <c r="D68" s="21">
        <v>332528</v>
      </c>
      <c r="E68" s="71" t="s">
        <v>169</v>
      </c>
      <c r="F68" s="78"/>
    </row>
    <row r="69" spans="1:6" ht="15" customHeight="1">
      <c r="A69" s="13" t="s">
        <v>558</v>
      </c>
      <c r="B69" s="21">
        <v>634184</v>
      </c>
      <c r="C69" s="21">
        <v>609</v>
      </c>
      <c r="D69" s="21">
        <v>633575</v>
      </c>
      <c r="E69" s="61" t="s">
        <v>170</v>
      </c>
      <c r="F69" s="57"/>
    </row>
    <row r="70" spans="1:6" ht="15" customHeight="1">
      <c r="A70" s="7" t="s">
        <v>559</v>
      </c>
      <c r="B70" s="21">
        <v>452448</v>
      </c>
      <c r="C70" s="21">
        <v>90</v>
      </c>
      <c r="D70" s="21">
        <v>452358</v>
      </c>
      <c r="E70" s="71" t="s">
        <v>171</v>
      </c>
      <c r="F70" s="57"/>
    </row>
    <row r="71" spans="1:6" ht="15" customHeight="1">
      <c r="A71" s="46" t="s">
        <v>67</v>
      </c>
      <c r="B71" s="22">
        <v>4520569</v>
      </c>
      <c r="C71" s="22">
        <v>8636</v>
      </c>
      <c r="D71" s="22">
        <v>4511933</v>
      </c>
      <c r="E71" s="47" t="s">
        <v>69</v>
      </c>
      <c r="F71" s="65"/>
    </row>
    <row r="72" spans="1:6" ht="15" customHeight="1">
      <c r="A72" s="7" t="s">
        <v>560</v>
      </c>
      <c r="B72" s="21">
        <v>573128</v>
      </c>
      <c r="C72" s="21">
        <v>362</v>
      </c>
      <c r="D72" s="21">
        <v>572766</v>
      </c>
      <c r="E72" s="61" t="s">
        <v>172</v>
      </c>
      <c r="F72" s="65"/>
    </row>
    <row r="73" spans="1:6" ht="15" customHeight="1">
      <c r="A73" s="13" t="s">
        <v>561</v>
      </c>
      <c r="B73" s="21">
        <v>369955</v>
      </c>
      <c r="C73" s="21">
        <v>66</v>
      </c>
      <c r="D73" s="21">
        <v>369889</v>
      </c>
      <c r="E73" s="61" t="s">
        <v>173</v>
      </c>
      <c r="F73" s="56"/>
    </row>
    <row r="74" spans="1:6" ht="15" customHeight="1">
      <c r="A74" s="13" t="s">
        <v>562</v>
      </c>
      <c r="B74" s="21">
        <v>537488</v>
      </c>
      <c r="C74" s="21">
        <v>115</v>
      </c>
      <c r="D74" s="21">
        <v>537373</v>
      </c>
      <c r="E74" s="61" t="s">
        <v>174</v>
      </c>
      <c r="F74" s="56"/>
    </row>
    <row r="75" spans="1:6" ht="15" customHeight="1">
      <c r="A75" s="13" t="s">
        <v>563</v>
      </c>
      <c r="B75" s="21">
        <v>450527</v>
      </c>
      <c r="C75" s="21">
        <v>795</v>
      </c>
      <c r="D75" s="21">
        <v>449732</v>
      </c>
      <c r="E75" s="61" t="s">
        <v>175</v>
      </c>
      <c r="F75" s="56"/>
    </row>
    <row r="76" spans="1:6" ht="15" customHeight="1">
      <c r="A76" s="13" t="s">
        <v>564</v>
      </c>
      <c r="B76" s="21">
        <v>1330468</v>
      </c>
      <c r="C76" s="21">
        <v>6764</v>
      </c>
      <c r="D76" s="21">
        <v>1323704</v>
      </c>
      <c r="E76" s="61" t="s">
        <v>176</v>
      </c>
      <c r="F76" s="65"/>
    </row>
    <row r="77" spans="1:6" ht="15" customHeight="1">
      <c r="A77" s="13" t="s">
        <v>565</v>
      </c>
      <c r="B77" s="21">
        <v>315077</v>
      </c>
      <c r="C77" s="21">
        <v>65</v>
      </c>
      <c r="D77" s="21">
        <v>315012</v>
      </c>
      <c r="E77" s="61" t="s">
        <v>177</v>
      </c>
      <c r="F77" s="65"/>
    </row>
    <row r="78" spans="1:6" ht="15" customHeight="1">
      <c r="A78" s="8" t="s">
        <v>566</v>
      </c>
      <c r="B78" s="21">
        <v>691983</v>
      </c>
      <c r="C78" s="21">
        <v>396</v>
      </c>
      <c r="D78" s="21">
        <v>691587</v>
      </c>
      <c r="E78" s="71" t="s">
        <v>178</v>
      </c>
      <c r="F78" s="57"/>
    </row>
    <row r="79" spans="1:6" ht="15" customHeight="1">
      <c r="A79" s="8" t="s">
        <v>567</v>
      </c>
      <c r="B79" s="21">
        <v>251943</v>
      </c>
      <c r="C79" s="21">
        <v>73</v>
      </c>
      <c r="D79" s="21">
        <v>251870</v>
      </c>
      <c r="E79" s="71" t="s">
        <v>179</v>
      </c>
      <c r="F79" s="57"/>
    </row>
    <row r="80" spans="1:6" ht="15" customHeight="1">
      <c r="A80" s="17" t="s">
        <v>72</v>
      </c>
      <c r="B80" s="22">
        <v>1635008</v>
      </c>
      <c r="C80" s="22">
        <v>796</v>
      </c>
      <c r="D80" s="22">
        <v>1634212</v>
      </c>
      <c r="E80" s="49" t="s">
        <v>74</v>
      </c>
      <c r="F80" s="65"/>
    </row>
    <row r="81" spans="1:6" ht="15" customHeight="1">
      <c r="A81" s="13" t="s">
        <v>568</v>
      </c>
      <c r="B81" s="21">
        <v>418451</v>
      </c>
      <c r="C81" s="21">
        <v>212</v>
      </c>
      <c r="D81" s="21">
        <v>418239</v>
      </c>
      <c r="E81" s="71" t="s">
        <v>180</v>
      </c>
      <c r="F81" s="57"/>
    </row>
    <row r="82" spans="1:6" ht="15" customHeight="1">
      <c r="A82" s="13" t="s">
        <v>569</v>
      </c>
      <c r="B82" s="21">
        <v>289337</v>
      </c>
      <c r="C82" s="21">
        <v>70</v>
      </c>
      <c r="D82" s="21">
        <v>289267</v>
      </c>
      <c r="E82" s="71" t="s">
        <v>181</v>
      </c>
      <c r="F82" s="57"/>
    </row>
    <row r="83" spans="1:6" ht="15" customHeight="1">
      <c r="A83" s="13" t="s">
        <v>570</v>
      </c>
      <c r="B83" s="21">
        <v>297502</v>
      </c>
      <c r="C83" s="21">
        <v>281</v>
      </c>
      <c r="D83" s="21">
        <v>297221</v>
      </c>
      <c r="E83" s="61" t="s">
        <v>182</v>
      </c>
      <c r="F83" s="1"/>
    </row>
    <row r="84" spans="1:6" ht="15" customHeight="1">
      <c r="A84" s="13" t="s">
        <v>571</v>
      </c>
      <c r="B84" s="21">
        <v>322412</v>
      </c>
      <c r="C84" s="21">
        <v>111</v>
      </c>
      <c r="D84" s="21">
        <v>322301</v>
      </c>
      <c r="E84" s="61" t="s">
        <v>183</v>
      </c>
      <c r="F84" s="65"/>
    </row>
    <row r="85" spans="1:6" ht="15" customHeight="1">
      <c r="A85" s="7" t="s">
        <v>572</v>
      </c>
      <c r="B85" s="21">
        <v>307306</v>
      </c>
      <c r="C85" s="21">
        <v>122</v>
      </c>
      <c r="D85" s="21">
        <v>307184</v>
      </c>
      <c r="E85" s="61" t="s">
        <v>184</v>
      </c>
      <c r="F85" s="57"/>
    </row>
    <row r="86" spans="1:6" ht="15" customHeight="1">
      <c r="A86" s="46" t="s">
        <v>77</v>
      </c>
      <c r="B86" s="22">
        <v>2676847</v>
      </c>
      <c r="C86" s="22">
        <v>4914</v>
      </c>
      <c r="D86" s="22">
        <v>2671933</v>
      </c>
      <c r="E86" s="47" t="s">
        <v>79</v>
      </c>
      <c r="F86" s="65"/>
    </row>
    <row r="87" spans="1:6" ht="15" customHeight="1">
      <c r="A87" s="13" t="s">
        <v>793</v>
      </c>
      <c r="B87" s="3">
        <v>600599</v>
      </c>
      <c r="C87" s="21">
        <v>3708</v>
      </c>
      <c r="D87" s="21">
        <v>596891</v>
      </c>
      <c r="E87" s="61" t="s">
        <v>790</v>
      </c>
      <c r="F87" s="65"/>
    </row>
    <row r="88" spans="1:6" ht="15" customHeight="1">
      <c r="A88" s="13" t="s">
        <v>573</v>
      </c>
      <c r="B88" s="3">
        <v>371102</v>
      </c>
      <c r="C88" s="21">
        <v>211</v>
      </c>
      <c r="D88" s="21">
        <v>370891</v>
      </c>
      <c r="E88" s="61" t="s">
        <v>791</v>
      </c>
      <c r="F88" s="57"/>
    </row>
    <row r="89" spans="1:6" ht="15" customHeight="1">
      <c r="A89" s="13" t="s">
        <v>574</v>
      </c>
      <c r="B89" s="3">
        <v>541118</v>
      </c>
      <c r="C89" s="21">
        <v>430</v>
      </c>
      <c r="D89" s="21">
        <v>540688</v>
      </c>
      <c r="E89" s="61" t="s">
        <v>792</v>
      </c>
      <c r="F89" s="57"/>
    </row>
    <row r="90" spans="1:6" ht="15" customHeight="1">
      <c r="A90" s="13" t="s">
        <v>575</v>
      </c>
      <c r="B90" s="3">
        <v>838820</v>
      </c>
      <c r="C90" s="21">
        <v>335</v>
      </c>
      <c r="D90" s="21">
        <v>838485</v>
      </c>
      <c r="E90" s="61" t="s">
        <v>185</v>
      </c>
      <c r="F90" s="65"/>
    </row>
    <row r="91" spans="1:6" ht="15" customHeight="1">
      <c r="A91" s="8" t="s">
        <v>576</v>
      </c>
      <c r="B91" s="3">
        <v>117841</v>
      </c>
      <c r="C91" s="21">
        <v>32</v>
      </c>
      <c r="D91" s="21">
        <v>117809</v>
      </c>
      <c r="E91" s="61" t="s">
        <v>186</v>
      </c>
      <c r="F91" s="57"/>
    </row>
    <row r="92" spans="1:6" ht="15" customHeight="1">
      <c r="A92" s="8" t="s">
        <v>577</v>
      </c>
      <c r="B92" s="3">
        <v>207367</v>
      </c>
      <c r="C92" s="21">
        <v>198</v>
      </c>
      <c r="D92" s="21">
        <v>207169</v>
      </c>
      <c r="E92" s="61" t="s">
        <v>187</v>
      </c>
      <c r="F92" s="65"/>
    </row>
    <row r="93" spans="1:6" ht="15" customHeight="1">
      <c r="A93" s="36" t="s">
        <v>82</v>
      </c>
      <c r="B93" s="22">
        <v>433757</v>
      </c>
      <c r="C93" s="22">
        <v>347</v>
      </c>
      <c r="D93" s="22">
        <v>433410</v>
      </c>
      <c r="E93" s="47" t="s">
        <v>84</v>
      </c>
      <c r="F93" s="65"/>
    </row>
    <row r="94" spans="1:6" ht="15" customHeight="1">
      <c r="A94" s="8" t="s">
        <v>578</v>
      </c>
      <c r="B94" s="21">
        <v>44124</v>
      </c>
      <c r="C94" s="21">
        <v>4</v>
      </c>
      <c r="D94" s="21">
        <v>44120</v>
      </c>
      <c r="E94" s="61" t="s">
        <v>794</v>
      </c>
      <c r="F94" s="57"/>
    </row>
    <row r="95" spans="1:6" ht="15" customHeight="1">
      <c r="A95" s="8" t="s">
        <v>579</v>
      </c>
      <c r="B95" s="21">
        <v>187808</v>
      </c>
      <c r="C95" s="21">
        <v>195</v>
      </c>
      <c r="D95" s="21">
        <v>187613</v>
      </c>
      <c r="E95" s="61" t="s">
        <v>188</v>
      </c>
      <c r="F95" s="57"/>
    </row>
    <row r="96" spans="1:6" ht="15" customHeight="1">
      <c r="A96" s="13" t="s">
        <v>580</v>
      </c>
      <c r="B96" s="21">
        <v>115691</v>
      </c>
      <c r="C96" s="21">
        <v>102</v>
      </c>
      <c r="D96" s="21">
        <v>115589</v>
      </c>
      <c r="E96" s="61" t="s">
        <v>796</v>
      </c>
      <c r="F96" s="57"/>
    </row>
    <row r="97" spans="1:6" ht="15" customHeight="1">
      <c r="A97" s="8" t="s">
        <v>581</v>
      </c>
      <c r="B97" s="21">
        <v>86134</v>
      </c>
      <c r="C97" s="21">
        <v>46</v>
      </c>
      <c r="D97" s="21">
        <v>86088</v>
      </c>
      <c r="E97" s="61" t="s">
        <v>189</v>
      </c>
      <c r="F97" s="65"/>
    </row>
    <row r="98" spans="1:6" ht="15" customHeight="1">
      <c r="A98" s="20" t="s">
        <v>87</v>
      </c>
      <c r="B98" s="22">
        <v>367758</v>
      </c>
      <c r="C98" s="22">
        <v>777</v>
      </c>
      <c r="D98" s="22">
        <v>366981</v>
      </c>
      <c r="E98" s="47" t="s">
        <v>114</v>
      </c>
      <c r="F98" s="30"/>
    </row>
    <row r="99" spans="1:6" ht="15" customHeight="1">
      <c r="A99" s="8" t="s">
        <v>582</v>
      </c>
      <c r="B99" s="21">
        <v>50566</v>
      </c>
      <c r="C99" s="21">
        <v>72</v>
      </c>
      <c r="D99" s="21">
        <v>50494</v>
      </c>
      <c r="E99" s="61" t="s">
        <v>190</v>
      </c>
      <c r="F99" s="57"/>
    </row>
    <row r="100" spans="1:6" ht="15" customHeight="1">
      <c r="A100" s="8" t="s">
        <v>583</v>
      </c>
      <c r="B100" s="21">
        <v>66014</v>
      </c>
      <c r="C100" s="21">
        <v>34</v>
      </c>
      <c r="D100" s="21">
        <v>65980</v>
      </c>
      <c r="E100" s="61" t="s">
        <v>191</v>
      </c>
      <c r="F100" s="57"/>
    </row>
    <row r="101" spans="1:6" ht="15" customHeight="1">
      <c r="A101" s="8" t="s">
        <v>584</v>
      </c>
      <c r="B101" s="21">
        <v>238096</v>
      </c>
      <c r="C101" s="21">
        <v>596</v>
      </c>
      <c r="D101" s="21">
        <v>237500</v>
      </c>
      <c r="E101" s="61" t="s">
        <v>192</v>
      </c>
      <c r="F101" s="1"/>
    </row>
    <row r="102" spans="1:6" ht="15" customHeight="1">
      <c r="A102" s="8" t="s">
        <v>585</v>
      </c>
      <c r="B102" s="21">
        <v>13082</v>
      </c>
      <c r="C102" s="21">
        <v>75</v>
      </c>
      <c r="D102" s="21">
        <v>13007</v>
      </c>
      <c r="E102" s="61" t="s">
        <v>193</v>
      </c>
      <c r="F102" s="64"/>
    </row>
    <row r="103" spans="1:6" ht="15" customHeight="1">
      <c r="A103" s="36" t="s">
        <v>92</v>
      </c>
      <c r="B103" s="22">
        <v>142955</v>
      </c>
      <c r="C103" s="22">
        <v>888</v>
      </c>
      <c r="D103" s="22">
        <v>142067</v>
      </c>
      <c r="E103" s="47" t="s">
        <v>94</v>
      </c>
      <c r="F103" s="64"/>
    </row>
    <row r="104" spans="1:6" ht="15" customHeight="1">
      <c r="A104" s="8" t="s">
        <v>586</v>
      </c>
      <c r="B104" s="21">
        <v>16190</v>
      </c>
      <c r="C104" s="21">
        <v>180</v>
      </c>
      <c r="D104" s="21">
        <v>16010</v>
      </c>
      <c r="E104" s="61" t="s">
        <v>194</v>
      </c>
      <c r="F104" s="64"/>
    </row>
    <row r="105" spans="1:6" ht="15" customHeight="1">
      <c r="A105" s="8" t="s">
        <v>587</v>
      </c>
      <c r="B105" s="3">
        <v>126765</v>
      </c>
      <c r="C105" s="21">
        <v>708</v>
      </c>
      <c r="D105" s="21">
        <v>126057</v>
      </c>
      <c r="E105" s="61" t="s">
        <v>195</v>
      </c>
      <c r="F105" s="30"/>
    </row>
    <row r="106" spans="1:6" ht="15" customHeight="1">
      <c r="A106" s="30" t="s">
        <v>97</v>
      </c>
      <c r="B106" s="22">
        <v>33848242</v>
      </c>
      <c r="C106" s="22">
        <v>86206</v>
      </c>
      <c r="D106" s="22">
        <v>33762036</v>
      </c>
      <c r="E106" s="49" t="s">
        <v>7</v>
      </c>
      <c r="F106" s="30"/>
    </row>
    <row r="107" spans="1:6" ht="13.5" customHeight="1">
      <c r="A107" s="30"/>
      <c r="B107" s="29"/>
      <c r="C107" s="29"/>
      <c r="D107" s="29"/>
      <c r="E107" s="1"/>
      <c r="F107" s="30"/>
    </row>
    <row r="108" spans="1:6" ht="135.75" customHeight="1">
      <c r="A108" s="3"/>
      <c r="B108" s="3"/>
      <c r="C108" s="3"/>
      <c r="D108" s="3"/>
      <c r="E108" s="21"/>
      <c r="F108" s="3"/>
    </row>
    <row r="109" spans="1:6" ht="16.5" customHeight="1">
      <c r="A109" s="148" t="s">
        <v>481</v>
      </c>
      <c r="B109" s="37"/>
      <c r="C109" s="3"/>
      <c r="D109" s="3"/>
      <c r="E109" s="21" t="s">
        <v>475</v>
      </c>
      <c r="F109" s="3"/>
    </row>
    <row r="110" spans="1:6" ht="12.75" customHeight="1">
      <c r="A110" s="3"/>
      <c r="B110" s="3"/>
      <c r="C110" s="3"/>
      <c r="D110" s="3"/>
      <c r="E110" s="3"/>
      <c r="F110" s="3"/>
    </row>
    <row r="111" spans="1:6" ht="12.75" customHeight="1">
      <c r="A111" s="3"/>
      <c r="B111" s="3"/>
      <c r="C111" s="3"/>
      <c r="D111" s="3"/>
      <c r="E111" s="3"/>
      <c r="F111" s="3"/>
    </row>
    <row r="112" spans="1:6" ht="12.75" customHeight="1">
      <c r="A112" s="3"/>
      <c r="B112" s="3"/>
      <c r="C112" s="3"/>
      <c r="D112" s="3"/>
      <c r="E112" s="3"/>
      <c r="F112" s="3"/>
    </row>
    <row r="113" spans="1:6" ht="12.75" customHeight="1">
      <c r="A113" s="3"/>
      <c r="B113" s="3"/>
      <c r="C113" s="3"/>
      <c r="D113" s="3"/>
      <c r="E113" s="3"/>
      <c r="F113" s="3"/>
    </row>
  </sheetData>
  <mergeCells count="1">
    <mergeCell ref="D56:E56"/>
  </mergeCells>
  <pageMargins left="0.7890625" right="0.70866141732283472" top="0.74803149606299213" bottom="0.74803149606299213" header="0.31496062992125984" footer="0.31496062992125984"/>
  <pageSetup paperSize="9" scale="71" firstPageNumber="27" orientation="portrait" r:id="rId1"/>
  <rowBreaks count="1" manualBreakCount="1">
    <brk id="5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E270"/>
  <sheetViews>
    <sheetView showGridLines="0" tabSelected="1" view="pageLayout" topLeftCell="A89" workbookViewId="0">
      <selection activeCell="R40" sqref="R40"/>
    </sheetView>
  </sheetViews>
  <sheetFormatPr defaultColWidth="14.453125" defaultRowHeight="15" customHeight="1"/>
  <cols>
    <col min="1" max="1" width="36.453125" customWidth="1"/>
    <col min="2" max="2" width="15" bestFit="1" customWidth="1"/>
    <col min="3" max="3" width="18.1796875" bestFit="1" customWidth="1"/>
    <col min="4" max="4" width="18.453125" bestFit="1" customWidth="1"/>
    <col min="5" max="5" width="32.7265625" customWidth="1"/>
  </cols>
  <sheetData>
    <row r="1" spans="1:5" ht="24.75" customHeight="1">
      <c r="A1" s="164" t="s">
        <v>6</v>
      </c>
      <c r="B1" s="3"/>
      <c r="C1" s="3"/>
      <c r="D1" s="3"/>
      <c r="E1" s="4" t="s">
        <v>0</v>
      </c>
    </row>
    <row r="2" spans="1:5" ht="18.75" customHeight="1">
      <c r="A2" s="3"/>
      <c r="B2" s="3"/>
      <c r="C2" s="3"/>
      <c r="D2" s="3"/>
      <c r="E2" s="1"/>
    </row>
    <row r="3" spans="1:5" ht="18.75" customHeight="1">
      <c r="A3" s="51" t="s">
        <v>209</v>
      </c>
      <c r="B3" s="3"/>
      <c r="C3" s="3"/>
      <c r="D3" s="3"/>
      <c r="E3" s="12" t="s">
        <v>439</v>
      </c>
    </row>
    <row r="4" spans="1:5" ht="18.75" customHeight="1">
      <c r="A4" s="51" t="s">
        <v>210</v>
      </c>
      <c r="B4" s="3"/>
      <c r="C4" s="3"/>
      <c r="D4" s="365" t="s">
        <v>211</v>
      </c>
      <c r="E4" s="347"/>
    </row>
    <row r="5" spans="1:5" ht="18.75" customHeight="1">
      <c r="A5" s="3"/>
      <c r="B5" s="17"/>
      <c r="C5" s="6"/>
      <c r="D5" s="6"/>
      <c r="E5" s="21"/>
    </row>
    <row r="6" spans="1:5" ht="16.5" customHeight="1">
      <c r="A6" s="214" t="s">
        <v>106</v>
      </c>
      <c r="B6" s="24" t="s">
        <v>7</v>
      </c>
      <c r="C6" s="81" t="s">
        <v>201</v>
      </c>
      <c r="D6" s="131" t="s">
        <v>202</v>
      </c>
      <c r="E6" s="230" t="s">
        <v>109</v>
      </c>
    </row>
    <row r="7" spans="1:5" ht="16.5" customHeight="1">
      <c r="A7" s="188"/>
      <c r="B7" s="115" t="s">
        <v>203</v>
      </c>
      <c r="C7" s="115" t="s">
        <v>204</v>
      </c>
      <c r="D7" s="115" t="s">
        <v>205</v>
      </c>
      <c r="E7" s="190"/>
    </row>
    <row r="8" spans="1:5" ht="7.5" customHeight="1">
      <c r="A8" s="89"/>
      <c r="B8" s="89"/>
      <c r="C8" s="89"/>
      <c r="D8" s="89"/>
      <c r="E8" s="191"/>
    </row>
    <row r="9" spans="1:5" ht="16.5" customHeight="1">
      <c r="A9" s="192" t="s">
        <v>11</v>
      </c>
      <c r="B9" s="24">
        <f t="shared" ref="B9:B50" si="0">D9+C9</f>
        <v>2131725</v>
      </c>
      <c r="C9" s="24">
        <f>SUM(C10:C17)</f>
        <v>7111</v>
      </c>
      <c r="D9" s="24">
        <f>SUM(D10:D17)</f>
        <v>2124614</v>
      </c>
      <c r="E9" s="231" t="s">
        <v>17</v>
      </c>
    </row>
    <row r="10" spans="1:5" ht="16.5" customHeight="1">
      <c r="A10" s="195" t="s">
        <v>514</v>
      </c>
      <c r="B10" s="211">
        <f t="shared" si="0"/>
        <v>137369</v>
      </c>
      <c r="C10" s="211">
        <v>201</v>
      </c>
      <c r="D10" s="211">
        <v>137168</v>
      </c>
      <c r="E10" s="59" t="s">
        <v>124</v>
      </c>
    </row>
    <row r="11" spans="1:5" ht="16.5" customHeight="1">
      <c r="A11" s="195" t="s">
        <v>515</v>
      </c>
      <c r="B11" s="211">
        <f t="shared" si="0"/>
        <v>57425</v>
      </c>
      <c r="C11" s="211">
        <v>96</v>
      </c>
      <c r="D11" s="211">
        <v>57329</v>
      </c>
      <c r="E11" s="59" t="s">
        <v>126</v>
      </c>
    </row>
    <row r="12" spans="1:5" ht="16.5" customHeight="1">
      <c r="A12" s="195" t="s">
        <v>516</v>
      </c>
      <c r="B12" s="207">
        <f t="shared" si="0"/>
        <v>0</v>
      </c>
      <c r="C12" s="207">
        <v>0</v>
      </c>
      <c r="D12" s="207">
        <v>0</v>
      </c>
      <c r="E12" s="59" t="s">
        <v>127</v>
      </c>
    </row>
    <row r="13" spans="1:5" ht="16.5" customHeight="1">
      <c r="A13" s="89" t="s">
        <v>517</v>
      </c>
      <c r="B13" s="211">
        <f t="shared" si="0"/>
        <v>265660</v>
      </c>
      <c r="C13" s="211">
        <v>314</v>
      </c>
      <c r="D13" s="211">
        <v>265346</v>
      </c>
      <c r="E13" s="59" t="s">
        <v>128</v>
      </c>
    </row>
    <row r="14" spans="1:5" ht="16.5" customHeight="1">
      <c r="A14" s="89" t="s">
        <v>518</v>
      </c>
      <c r="B14" s="211">
        <f t="shared" si="0"/>
        <v>70239</v>
      </c>
      <c r="C14" s="211">
        <v>126</v>
      </c>
      <c r="D14" s="211">
        <v>70113</v>
      </c>
      <c r="E14" s="59" t="s">
        <v>129</v>
      </c>
    </row>
    <row r="15" spans="1:5" ht="16.5" customHeight="1">
      <c r="A15" s="89" t="s">
        <v>519</v>
      </c>
      <c r="B15" s="211">
        <f t="shared" si="0"/>
        <v>1005041</v>
      </c>
      <c r="C15" s="211">
        <v>5259</v>
      </c>
      <c r="D15" s="211">
        <v>999782</v>
      </c>
      <c r="E15" s="59" t="s">
        <v>130</v>
      </c>
    </row>
    <row r="16" spans="1:5" ht="16.5" customHeight="1">
      <c r="A16" s="89" t="s">
        <v>520</v>
      </c>
      <c r="B16" s="211">
        <f t="shared" si="0"/>
        <v>397973</v>
      </c>
      <c r="C16" s="211">
        <v>580</v>
      </c>
      <c r="D16" s="211">
        <v>397393</v>
      </c>
      <c r="E16" s="59" t="s">
        <v>131</v>
      </c>
    </row>
    <row r="17" spans="1:5" ht="16.5" customHeight="1">
      <c r="A17" s="89" t="s">
        <v>521</v>
      </c>
      <c r="B17" s="211">
        <f t="shared" si="0"/>
        <v>198018</v>
      </c>
      <c r="C17" s="211">
        <v>535</v>
      </c>
      <c r="D17" s="211">
        <v>197483</v>
      </c>
      <c r="E17" s="59" t="s">
        <v>132</v>
      </c>
    </row>
    <row r="18" spans="1:5" ht="16.5" customHeight="1">
      <c r="A18" s="199" t="s">
        <v>25</v>
      </c>
      <c r="B18" s="24">
        <f t="shared" si="0"/>
        <v>1513911</v>
      </c>
      <c r="C18" s="24">
        <f>SUM(C19:C26)</f>
        <v>3569</v>
      </c>
      <c r="D18" s="24">
        <f>SUM(D19:D26)</f>
        <v>1510342</v>
      </c>
      <c r="E18" s="232" t="s">
        <v>32</v>
      </c>
    </row>
    <row r="19" spans="1:5" ht="16.5" customHeight="1">
      <c r="A19" s="195" t="s">
        <v>522</v>
      </c>
      <c r="B19" s="211">
        <f t="shared" si="0"/>
        <v>182690</v>
      </c>
      <c r="C19" s="211">
        <v>480</v>
      </c>
      <c r="D19" s="211">
        <v>182210</v>
      </c>
      <c r="E19" s="233" t="s">
        <v>133</v>
      </c>
    </row>
    <row r="20" spans="1:5" ht="16.5" customHeight="1">
      <c r="A20" s="195" t="s">
        <v>523</v>
      </c>
      <c r="B20" s="211">
        <f t="shared" si="0"/>
        <v>56024</v>
      </c>
      <c r="C20" s="211">
        <v>12</v>
      </c>
      <c r="D20" s="211">
        <v>56012</v>
      </c>
      <c r="E20" s="233" t="s">
        <v>135</v>
      </c>
    </row>
    <row r="21" spans="1:5" ht="16.5" customHeight="1">
      <c r="A21" s="195" t="s">
        <v>524</v>
      </c>
      <c r="B21" s="211">
        <f t="shared" si="0"/>
        <v>69122</v>
      </c>
      <c r="C21" s="211">
        <v>37</v>
      </c>
      <c r="D21" s="211">
        <v>69085</v>
      </c>
      <c r="E21" s="233" t="s">
        <v>137</v>
      </c>
    </row>
    <row r="22" spans="1:5" ht="16.5" customHeight="1">
      <c r="A22" s="195" t="s">
        <v>525</v>
      </c>
      <c r="B22" s="211">
        <f t="shared" si="0"/>
        <v>90880</v>
      </c>
      <c r="C22" s="211">
        <v>52</v>
      </c>
      <c r="D22" s="211">
        <v>90828</v>
      </c>
      <c r="E22" s="59" t="s">
        <v>138</v>
      </c>
    </row>
    <row r="23" spans="1:5" ht="16.5" customHeight="1">
      <c r="A23" s="195" t="s">
        <v>526</v>
      </c>
      <c r="B23" s="211">
        <f t="shared" si="0"/>
        <v>66108</v>
      </c>
      <c r="C23" s="211">
        <v>82</v>
      </c>
      <c r="D23" s="211">
        <v>66026</v>
      </c>
      <c r="E23" s="233" t="s">
        <v>139</v>
      </c>
    </row>
    <row r="24" spans="1:5" ht="16.5" customHeight="1">
      <c r="A24" s="195" t="s">
        <v>527</v>
      </c>
      <c r="B24" s="211">
        <f t="shared" si="0"/>
        <v>392623</v>
      </c>
      <c r="C24" s="211">
        <v>434</v>
      </c>
      <c r="D24" s="211">
        <v>392189</v>
      </c>
      <c r="E24" s="233" t="s">
        <v>140</v>
      </c>
    </row>
    <row r="25" spans="1:5" ht="16.5" customHeight="1">
      <c r="A25" s="195" t="s">
        <v>528</v>
      </c>
      <c r="B25" s="211">
        <f t="shared" si="0"/>
        <v>506274</v>
      </c>
      <c r="C25" s="211">
        <v>2357</v>
      </c>
      <c r="D25" s="211">
        <v>503917</v>
      </c>
      <c r="E25" s="233" t="s">
        <v>141</v>
      </c>
    </row>
    <row r="26" spans="1:5" ht="16.5" customHeight="1">
      <c r="A26" s="195" t="s">
        <v>529</v>
      </c>
      <c r="B26" s="211">
        <f t="shared" si="0"/>
        <v>150190</v>
      </c>
      <c r="C26" s="211">
        <v>115</v>
      </c>
      <c r="D26" s="211">
        <v>150075</v>
      </c>
      <c r="E26" s="233" t="s">
        <v>142</v>
      </c>
    </row>
    <row r="27" spans="1:5" ht="16.5" customHeight="1">
      <c r="A27" s="192" t="s">
        <v>428</v>
      </c>
      <c r="B27" s="24">
        <f t="shared" si="0"/>
        <v>2564220</v>
      </c>
      <c r="C27" s="24">
        <f>SUM(C28:C36)</f>
        <v>5513</v>
      </c>
      <c r="D27" s="24">
        <f>SUM(D28:D36)</f>
        <v>2558707</v>
      </c>
      <c r="E27" s="231" t="s">
        <v>41</v>
      </c>
    </row>
    <row r="28" spans="1:5" ht="16.5" customHeight="1">
      <c r="A28" s="200" t="s">
        <v>530</v>
      </c>
      <c r="B28" s="211">
        <f t="shared" si="0"/>
        <v>687575</v>
      </c>
      <c r="C28" s="211">
        <v>1230</v>
      </c>
      <c r="D28" s="211">
        <v>686345</v>
      </c>
      <c r="E28" s="59" t="s">
        <v>143</v>
      </c>
    </row>
    <row r="29" spans="1:5" ht="16.5" customHeight="1">
      <c r="A29" s="111" t="s">
        <v>531</v>
      </c>
      <c r="B29" s="211">
        <f t="shared" si="0"/>
        <v>65689</v>
      </c>
      <c r="C29" s="211">
        <v>18</v>
      </c>
      <c r="D29" s="211">
        <v>65671</v>
      </c>
      <c r="E29" s="59" t="s">
        <v>144</v>
      </c>
    </row>
    <row r="30" spans="1:5" ht="16.5" customHeight="1">
      <c r="A30" s="200" t="s">
        <v>532</v>
      </c>
      <c r="B30" s="211">
        <f t="shared" si="0"/>
        <v>121797</v>
      </c>
      <c r="C30" s="211">
        <v>50</v>
      </c>
      <c r="D30" s="211">
        <v>121747</v>
      </c>
      <c r="E30" s="59" t="s">
        <v>145</v>
      </c>
    </row>
    <row r="31" spans="1:5" ht="16.5" customHeight="1">
      <c r="A31" s="195" t="s">
        <v>533</v>
      </c>
      <c r="B31" s="211">
        <f t="shared" si="0"/>
        <v>1129768</v>
      </c>
      <c r="C31" s="211">
        <v>3519</v>
      </c>
      <c r="D31" s="211">
        <v>1126249</v>
      </c>
      <c r="E31" s="59" t="s">
        <v>146</v>
      </c>
    </row>
    <row r="32" spans="1:5" ht="16.5" customHeight="1">
      <c r="A32" s="111" t="s">
        <v>534</v>
      </c>
      <c r="B32" s="129">
        <f t="shared" si="0"/>
        <v>84485</v>
      </c>
      <c r="C32" s="129">
        <v>315</v>
      </c>
      <c r="D32" s="129">
        <v>84170</v>
      </c>
      <c r="E32" s="59" t="s">
        <v>795</v>
      </c>
    </row>
    <row r="33" spans="1:5" ht="16.5" customHeight="1">
      <c r="A33" s="195" t="s">
        <v>535</v>
      </c>
      <c r="B33" s="211">
        <f t="shared" si="0"/>
        <v>155625</v>
      </c>
      <c r="C33" s="211">
        <v>191</v>
      </c>
      <c r="D33" s="211">
        <v>155434</v>
      </c>
      <c r="E33" s="59" t="s">
        <v>147</v>
      </c>
    </row>
    <row r="34" spans="1:5" ht="16.5" customHeight="1">
      <c r="A34" s="195" t="s">
        <v>536</v>
      </c>
      <c r="B34" s="211">
        <f t="shared" si="0"/>
        <v>86222</v>
      </c>
      <c r="C34" s="211">
        <v>57</v>
      </c>
      <c r="D34" s="211">
        <v>86165</v>
      </c>
      <c r="E34" s="59" t="s">
        <v>148</v>
      </c>
    </row>
    <row r="35" spans="1:5" ht="16.5" customHeight="1">
      <c r="A35" s="195" t="s">
        <v>537</v>
      </c>
      <c r="B35" s="211">
        <f t="shared" si="0"/>
        <v>207984</v>
      </c>
      <c r="C35" s="211">
        <v>124</v>
      </c>
      <c r="D35" s="211">
        <v>207860</v>
      </c>
      <c r="E35" s="59" t="s">
        <v>149</v>
      </c>
    </row>
    <row r="36" spans="1:5" ht="16.5" customHeight="1">
      <c r="A36" s="195" t="s">
        <v>538</v>
      </c>
      <c r="B36" s="211">
        <f t="shared" si="0"/>
        <v>25075</v>
      </c>
      <c r="C36" s="211">
        <v>9</v>
      </c>
      <c r="D36" s="211">
        <v>25066</v>
      </c>
      <c r="E36" s="59" t="s">
        <v>150</v>
      </c>
    </row>
    <row r="37" spans="1:5" ht="16.5" customHeight="1">
      <c r="A37" s="81" t="s">
        <v>48</v>
      </c>
      <c r="B37" s="24">
        <f t="shared" si="0"/>
        <v>3198712</v>
      </c>
      <c r="C37" s="343">
        <f>SUM(C38:C44)</f>
        <v>19786</v>
      </c>
      <c r="D37" s="343">
        <f>SUM(D38:D44)</f>
        <v>3178926</v>
      </c>
      <c r="E37" s="231" t="s">
        <v>52</v>
      </c>
    </row>
    <row r="38" spans="1:5" ht="16.5" customHeight="1">
      <c r="A38" s="200" t="s">
        <v>539</v>
      </c>
      <c r="B38" s="211">
        <f t="shared" si="0"/>
        <v>606993</v>
      </c>
      <c r="C38" s="212">
        <v>1749</v>
      </c>
      <c r="D38" s="212">
        <v>605244</v>
      </c>
      <c r="E38" s="233" t="s">
        <v>151</v>
      </c>
    </row>
    <row r="39" spans="1:5" ht="16.5" customHeight="1">
      <c r="A39" s="200" t="s">
        <v>540</v>
      </c>
      <c r="B39" s="211">
        <f t="shared" si="0"/>
        <v>281079</v>
      </c>
      <c r="C39" s="212">
        <v>153</v>
      </c>
      <c r="D39" s="212">
        <v>280926</v>
      </c>
      <c r="E39" s="59" t="s">
        <v>152</v>
      </c>
    </row>
    <row r="40" spans="1:5" ht="16.5" customHeight="1">
      <c r="A40" s="200" t="s">
        <v>541</v>
      </c>
      <c r="B40" s="211">
        <f t="shared" si="0"/>
        <v>577827</v>
      </c>
      <c r="C40" s="212">
        <v>12891</v>
      </c>
      <c r="D40" s="212">
        <v>564936</v>
      </c>
      <c r="E40" s="59" t="s">
        <v>153</v>
      </c>
    </row>
    <row r="41" spans="1:5" ht="16.5" customHeight="1">
      <c r="A41" s="200" t="s">
        <v>542</v>
      </c>
      <c r="B41" s="211">
        <f t="shared" si="0"/>
        <v>915658</v>
      </c>
      <c r="C41" s="211">
        <v>2325</v>
      </c>
      <c r="D41" s="211">
        <v>913333</v>
      </c>
      <c r="E41" s="59" t="s">
        <v>154</v>
      </c>
    </row>
    <row r="42" spans="1:5" ht="16.5" customHeight="1">
      <c r="A42" s="200" t="s">
        <v>543</v>
      </c>
      <c r="B42" s="211">
        <f t="shared" si="0"/>
        <v>168631</v>
      </c>
      <c r="C42" s="212">
        <v>73</v>
      </c>
      <c r="D42" s="212">
        <v>168558</v>
      </c>
      <c r="E42" s="233" t="s">
        <v>155</v>
      </c>
    </row>
    <row r="43" spans="1:5" ht="16.5" customHeight="1">
      <c r="A43" s="200" t="s">
        <v>544</v>
      </c>
      <c r="B43" s="211">
        <f t="shared" si="0"/>
        <v>130968</v>
      </c>
      <c r="C43" s="212">
        <v>76</v>
      </c>
      <c r="D43" s="212">
        <v>130892</v>
      </c>
      <c r="E43" s="233" t="s">
        <v>156</v>
      </c>
    </row>
    <row r="44" spans="1:5" ht="16.5" customHeight="1">
      <c r="A44" s="200" t="s">
        <v>545</v>
      </c>
      <c r="B44" s="211">
        <f t="shared" si="0"/>
        <v>517556</v>
      </c>
      <c r="C44" s="212">
        <v>2519</v>
      </c>
      <c r="D44" s="212">
        <v>515037</v>
      </c>
      <c r="E44" s="59" t="s">
        <v>157</v>
      </c>
    </row>
    <row r="45" spans="1:5" ht="16.5" customHeight="1">
      <c r="A45" s="96" t="s">
        <v>57</v>
      </c>
      <c r="B45" s="24">
        <f t="shared" si="0"/>
        <v>1238739</v>
      </c>
      <c r="C45" s="343">
        <f>SUM(C46:C50)</f>
        <v>1062</v>
      </c>
      <c r="D45" s="343">
        <f>SUM(D46:D50)</f>
        <v>1237677</v>
      </c>
      <c r="E45" s="231" t="s">
        <v>59</v>
      </c>
    </row>
    <row r="46" spans="1:5" ht="16.5" customHeight="1">
      <c r="A46" s="195" t="s">
        <v>546</v>
      </c>
      <c r="B46" s="211">
        <f t="shared" si="0"/>
        <v>100684</v>
      </c>
      <c r="C46" s="212">
        <v>37</v>
      </c>
      <c r="D46" s="212">
        <v>100647</v>
      </c>
      <c r="E46" s="59" t="s">
        <v>158</v>
      </c>
    </row>
    <row r="47" spans="1:5" ht="16.5" customHeight="1">
      <c r="A47" s="200" t="s">
        <v>547</v>
      </c>
      <c r="B47" s="211">
        <f t="shared" si="0"/>
        <v>326008</v>
      </c>
      <c r="C47" s="212">
        <v>419</v>
      </c>
      <c r="D47" s="212">
        <v>325589</v>
      </c>
      <c r="E47" s="59" t="s">
        <v>159</v>
      </c>
    </row>
    <row r="48" spans="1:5" ht="16.5" customHeight="1">
      <c r="A48" s="200" t="s">
        <v>548</v>
      </c>
      <c r="B48" s="211">
        <f t="shared" si="0"/>
        <v>205720</v>
      </c>
      <c r="C48" s="211">
        <v>104</v>
      </c>
      <c r="D48" s="211">
        <v>205616</v>
      </c>
      <c r="E48" s="59" t="s">
        <v>160</v>
      </c>
    </row>
    <row r="49" spans="1:5" ht="16.5" customHeight="1">
      <c r="A49" s="200" t="s">
        <v>549</v>
      </c>
      <c r="B49" s="211">
        <f t="shared" si="0"/>
        <v>228567</v>
      </c>
      <c r="C49" s="212">
        <v>102</v>
      </c>
      <c r="D49" s="212">
        <v>228465</v>
      </c>
      <c r="E49" s="59" t="s">
        <v>161</v>
      </c>
    </row>
    <row r="50" spans="1:5" ht="16.5" customHeight="1">
      <c r="A50" s="200" t="s">
        <v>550</v>
      </c>
      <c r="B50" s="211">
        <f t="shared" si="0"/>
        <v>377760</v>
      </c>
      <c r="C50" s="212">
        <v>400</v>
      </c>
      <c r="D50" s="212">
        <v>377360</v>
      </c>
      <c r="E50" s="233" t="s">
        <v>162</v>
      </c>
    </row>
    <row r="51" spans="1:5" ht="15" customHeight="1">
      <c r="A51" s="8"/>
      <c r="B51" s="33"/>
      <c r="C51" s="73"/>
      <c r="D51" s="73"/>
      <c r="E51" s="61"/>
    </row>
    <row r="52" spans="1:5" ht="15" customHeight="1">
      <c r="A52" s="8"/>
      <c r="B52" s="33"/>
      <c r="C52" s="73"/>
      <c r="D52" s="73"/>
      <c r="E52" s="61"/>
    </row>
    <row r="53" spans="1:5" ht="12.75" customHeight="1">
      <c r="A53" s="8"/>
      <c r="B53" s="33"/>
      <c r="C53" s="73"/>
      <c r="D53" s="73"/>
      <c r="E53" s="61"/>
    </row>
    <row r="54" spans="1:5" ht="12.75" customHeight="1">
      <c r="A54" s="8"/>
      <c r="B54" s="74"/>
      <c r="C54" s="74"/>
      <c r="D54" s="74"/>
      <c r="E54" s="70"/>
    </row>
    <row r="55" spans="1:5" ht="120" hidden="1" customHeight="1">
      <c r="A55" s="8"/>
      <c r="B55" s="74"/>
      <c r="C55" s="74"/>
      <c r="D55" s="74"/>
      <c r="E55" s="70"/>
    </row>
    <row r="56" spans="1:5" ht="24.75" customHeight="1">
      <c r="A56" s="164" t="s">
        <v>6</v>
      </c>
      <c r="B56" s="3"/>
      <c r="C56" s="3"/>
      <c r="D56" s="3"/>
      <c r="E56" s="4" t="s">
        <v>0</v>
      </c>
    </row>
    <row r="57" spans="1:5" ht="18.75" customHeight="1">
      <c r="A57" s="3"/>
      <c r="B57" s="3"/>
      <c r="C57" s="3"/>
      <c r="D57" s="3"/>
      <c r="E57" s="21"/>
    </row>
    <row r="58" spans="1:5" ht="18.75" customHeight="1">
      <c r="A58" s="51" t="s">
        <v>209</v>
      </c>
      <c r="B58" s="3"/>
      <c r="C58" s="3"/>
      <c r="D58" s="3"/>
      <c r="E58" s="12" t="s">
        <v>439</v>
      </c>
    </row>
    <row r="59" spans="1:5" ht="22.5" customHeight="1">
      <c r="A59" s="10" t="s">
        <v>213</v>
      </c>
      <c r="B59" s="3"/>
      <c r="C59" s="3"/>
      <c r="D59" s="3"/>
      <c r="E59" s="152" t="s">
        <v>214</v>
      </c>
    </row>
    <row r="60" spans="1:5" ht="18.75" customHeight="1">
      <c r="A60" s="10"/>
      <c r="B60" s="6"/>
      <c r="C60" s="6"/>
      <c r="D60" s="6"/>
      <c r="E60" s="75"/>
    </row>
    <row r="61" spans="1:5" ht="16.5" customHeight="1">
      <c r="A61" s="214" t="s">
        <v>106</v>
      </c>
      <c r="B61" s="24" t="s">
        <v>7</v>
      </c>
      <c r="C61" s="81" t="s">
        <v>201</v>
      </c>
      <c r="D61" s="131" t="s">
        <v>202</v>
      </c>
      <c r="E61" s="230" t="s">
        <v>109</v>
      </c>
    </row>
    <row r="62" spans="1:5" ht="15.75" customHeight="1">
      <c r="A62" s="188"/>
      <c r="B62" s="115" t="s">
        <v>203</v>
      </c>
      <c r="C62" s="115" t="s">
        <v>204</v>
      </c>
      <c r="D62" s="115" t="s">
        <v>205</v>
      </c>
      <c r="E62" s="190"/>
    </row>
    <row r="63" spans="1:5" ht="7.5" customHeight="1">
      <c r="A63" s="96"/>
      <c r="B63" s="89"/>
      <c r="C63" s="89"/>
      <c r="D63" s="89"/>
      <c r="E63" s="191"/>
    </row>
    <row r="64" spans="1:5" ht="15" customHeight="1">
      <c r="A64" s="81" t="s">
        <v>62</v>
      </c>
      <c r="B64" s="115">
        <f t="shared" ref="B64:B108" si="1">D64+C64</f>
        <v>5050749</v>
      </c>
      <c r="C64" s="115">
        <f>SUM(C65:C73)</f>
        <v>30750</v>
      </c>
      <c r="D64" s="115">
        <f>SUM(D65:D73)</f>
        <v>5019999</v>
      </c>
      <c r="E64" s="203" t="s">
        <v>64</v>
      </c>
    </row>
    <row r="65" spans="1:5" ht="15" customHeight="1">
      <c r="A65" s="200" t="s">
        <v>551</v>
      </c>
      <c r="B65" s="129">
        <f t="shared" si="1"/>
        <v>114192</v>
      </c>
      <c r="C65" s="212">
        <v>437</v>
      </c>
      <c r="D65" s="212">
        <v>113755</v>
      </c>
      <c r="E65" s="61" t="s">
        <v>163</v>
      </c>
    </row>
    <row r="66" spans="1:5" ht="15" customHeight="1">
      <c r="A66" s="200" t="s">
        <v>552</v>
      </c>
      <c r="B66" s="129">
        <f t="shared" si="1"/>
        <v>273900</v>
      </c>
      <c r="C66" s="212">
        <v>357</v>
      </c>
      <c r="D66" s="212">
        <v>273543</v>
      </c>
      <c r="E66" s="61" t="s">
        <v>164</v>
      </c>
    </row>
    <row r="67" spans="1:5" ht="15" customHeight="1">
      <c r="A67" s="200" t="s">
        <v>553</v>
      </c>
      <c r="B67" s="129">
        <f t="shared" si="1"/>
        <v>3359818</v>
      </c>
      <c r="C67" s="212">
        <v>24337</v>
      </c>
      <c r="D67" s="212">
        <v>3335481</v>
      </c>
      <c r="E67" s="71" t="s">
        <v>165</v>
      </c>
    </row>
    <row r="68" spans="1:5" ht="15" customHeight="1">
      <c r="A68" s="195" t="s">
        <v>554</v>
      </c>
      <c r="B68" s="129">
        <f t="shared" si="1"/>
        <v>312275</v>
      </c>
      <c r="C68" s="212">
        <v>1318</v>
      </c>
      <c r="D68" s="212">
        <v>310957</v>
      </c>
      <c r="E68" s="71" t="s">
        <v>166</v>
      </c>
    </row>
    <row r="69" spans="1:5" ht="15" customHeight="1">
      <c r="A69" s="200" t="s">
        <v>555</v>
      </c>
      <c r="B69" s="129">
        <f t="shared" si="1"/>
        <v>120045</v>
      </c>
      <c r="C69" s="129">
        <v>103</v>
      </c>
      <c r="D69" s="129">
        <v>119942</v>
      </c>
      <c r="E69" s="71" t="s">
        <v>167</v>
      </c>
    </row>
    <row r="70" spans="1:5" ht="15" customHeight="1">
      <c r="A70" s="200" t="s">
        <v>556</v>
      </c>
      <c r="B70" s="129">
        <f t="shared" si="1"/>
        <v>289002</v>
      </c>
      <c r="C70" s="212">
        <v>2511</v>
      </c>
      <c r="D70" s="212">
        <v>286491</v>
      </c>
      <c r="E70" s="71" t="s">
        <v>168</v>
      </c>
    </row>
    <row r="71" spans="1:5" ht="15" customHeight="1">
      <c r="A71" s="89" t="s">
        <v>557</v>
      </c>
      <c r="B71" s="129">
        <f t="shared" si="1"/>
        <v>278201</v>
      </c>
      <c r="C71" s="212">
        <v>1037</v>
      </c>
      <c r="D71" s="212">
        <v>277164</v>
      </c>
      <c r="E71" s="71" t="s">
        <v>169</v>
      </c>
    </row>
    <row r="72" spans="1:5" ht="15" customHeight="1">
      <c r="A72" s="200" t="s">
        <v>558</v>
      </c>
      <c r="B72" s="129">
        <f t="shared" si="1"/>
        <v>217634</v>
      </c>
      <c r="C72" s="212">
        <v>576</v>
      </c>
      <c r="D72" s="212">
        <v>217058</v>
      </c>
      <c r="E72" s="61" t="s">
        <v>170</v>
      </c>
    </row>
    <row r="73" spans="1:5" ht="15" customHeight="1">
      <c r="A73" s="111" t="s">
        <v>559</v>
      </c>
      <c r="B73" s="129">
        <f t="shared" si="1"/>
        <v>85682</v>
      </c>
      <c r="C73" s="212">
        <v>74</v>
      </c>
      <c r="D73" s="212">
        <v>85608</v>
      </c>
      <c r="E73" s="71" t="s">
        <v>171</v>
      </c>
    </row>
    <row r="74" spans="1:5" ht="15" customHeight="1">
      <c r="A74" s="204" t="s">
        <v>67</v>
      </c>
      <c r="B74" s="115">
        <f t="shared" si="1"/>
        <v>1938016</v>
      </c>
      <c r="C74" s="115">
        <f>SUM(C75:C82)</f>
        <v>7364</v>
      </c>
      <c r="D74" s="115">
        <f>SUM(D75:D82)</f>
        <v>1930652</v>
      </c>
      <c r="E74" s="47" t="s">
        <v>69</v>
      </c>
    </row>
    <row r="75" spans="1:5" ht="15" customHeight="1">
      <c r="A75" s="111" t="s">
        <v>560</v>
      </c>
      <c r="B75" s="129">
        <f t="shared" si="1"/>
        <v>84771</v>
      </c>
      <c r="C75" s="212">
        <v>72</v>
      </c>
      <c r="D75" s="212">
        <v>84699</v>
      </c>
      <c r="E75" s="61" t="s">
        <v>172</v>
      </c>
    </row>
    <row r="76" spans="1:5" ht="15" customHeight="1">
      <c r="A76" s="200" t="s">
        <v>561</v>
      </c>
      <c r="B76" s="129">
        <f t="shared" si="1"/>
        <v>62263</v>
      </c>
      <c r="C76" s="212">
        <v>49</v>
      </c>
      <c r="D76" s="212">
        <v>62214</v>
      </c>
      <c r="E76" s="61" t="s">
        <v>173</v>
      </c>
    </row>
    <row r="77" spans="1:5" ht="15" customHeight="1">
      <c r="A77" s="200" t="s">
        <v>562</v>
      </c>
      <c r="B77" s="129">
        <f t="shared" si="1"/>
        <v>153995</v>
      </c>
      <c r="C77" s="212">
        <v>93</v>
      </c>
      <c r="D77" s="212">
        <v>153902</v>
      </c>
      <c r="E77" s="61" t="s">
        <v>174</v>
      </c>
    </row>
    <row r="78" spans="1:5" ht="15" customHeight="1">
      <c r="A78" s="200" t="s">
        <v>563</v>
      </c>
      <c r="B78" s="129">
        <f t="shared" si="1"/>
        <v>106515</v>
      </c>
      <c r="C78" s="212">
        <v>559</v>
      </c>
      <c r="D78" s="212">
        <v>105956</v>
      </c>
      <c r="E78" s="61" t="s">
        <v>175</v>
      </c>
    </row>
    <row r="79" spans="1:5" ht="15" customHeight="1">
      <c r="A79" s="200" t="s">
        <v>564</v>
      </c>
      <c r="B79" s="129">
        <f t="shared" si="1"/>
        <v>980548</v>
      </c>
      <c r="C79" s="129">
        <v>6148</v>
      </c>
      <c r="D79" s="129">
        <v>974400</v>
      </c>
      <c r="E79" s="61" t="s">
        <v>176</v>
      </c>
    </row>
    <row r="80" spans="1:5" ht="15" customHeight="1">
      <c r="A80" s="200" t="s">
        <v>565</v>
      </c>
      <c r="B80" s="129">
        <f t="shared" si="1"/>
        <v>103151</v>
      </c>
      <c r="C80" s="212">
        <v>26</v>
      </c>
      <c r="D80" s="212">
        <v>103125</v>
      </c>
      <c r="E80" s="61" t="s">
        <v>177</v>
      </c>
    </row>
    <row r="81" spans="1:5" ht="15" customHeight="1">
      <c r="A81" s="195" t="s">
        <v>566</v>
      </c>
      <c r="B81" s="129">
        <f t="shared" si="1"/>
        <v>345890</v>
      </c>
      <c r="C81" s="212">
        <v>356</v>
      </c>
      <c r="D81" s="212">
        <v>345534</v>
      </c>
      <c r="E81" s="71" t="s">
        <v>178</v>
      </c>
    </row>
    <row r="82" spans="1:5" ht="15" customHeight="1">
      <c r="A82" s="195" t="s">
        <v>567</v>
      </c>
      <c r="B82" s="129">
        <f t="shared" si="1"/>
        <v>100883</v>
      </c>
      <c r="C82" s="212">
        <v>61</v>
      </c>
      <c r="D82" s="212">
        <v>100822</v>
      </c>
      <c r="E82" s="71" t="s">
        <v>179</v>
      </c>
    </row>
    <row r="83" spans="1:5" ht="15" customHeight="1">
      <c r="A83" s="96" t="s">
        <v>72</v>
      </c>
      <c r="B83" s="115">
        <f t="shared" si="1"/>
        <v>560738</v>
      </c>
      <c r="C83" s="115">
        <f>SUM(C84:C88)</f>
        <v>559</v>
      </c>
      <c r="D83" s="115">
        <f>SUM(D84:D88)</f>
        <v>560179</v>
      </c>
      <c r="E83" s="203" t="s">
        <v>74</v>
      </c>
    </row>
    <row r="84" spans="1:5" ht="15" customHeight="1">
      <c r="A84" s="200" t="s">
        <v>568</v>
      </c>
      <c r="B84" s="129">
        <f t="shared" si="1"/>
        <v>194084</v>
      </c>
      <c r="C84" s="212">
        <v>162</v>
      </c>
      <c r="D84" s="212">
        <v>193922</v>
      </c>
      <c r="E84" s="71" t="s">
        <v>180</v>
      </c>
    </row>
    <row r="85" spans="1:5" ht="15" customHeight="1">
      <c r="A85" s="200" t="s">
        <v>569</v>
      </c>
      <c r="B85" s="129">
        <f t="shared" si="1"/>
        <v>126098</v>
      </c>
      <c r="C85" s="212">
        <v>53</v>
      </c>
      <c r="D85" s="212">
        <v>126045</v>
      </c>
      <c r="E85" s="71" t="s">
        <v>181</v>
      </c>
    </row>
    <row r="86" spans="1:5" ht="15" customHeight="1">
      <c r="A86" s="200" t="s">
        <v>570</v>
      </c>
      <c r="B86" s="129">
        <f t="shared" si="1"/>
        <v>113752</v>
      </c>
      <c r="C86" s="212">
        <v>224</v>
      </c>
      <c r="D86" s="212">
        <v>113528</v>
      </c>
      <c r="E86" s="61" t="s">
        <v>182</v>
      </c>
    </row>
    <row r="87" spans="1:5" ht="15" customHeight="1">
      <c r="A87" s="200" t="s">
        <v>571</v>
      </c>
      <c r="B87" s="129">
        <f t="shared" si="1"/>
        <v>76056</v>
      </c>
      <c r="C87" s="212">
        <v>67</v>
      </c>
      <c r="D87" s="212">
        <v>75989</v>
      </c>
      <c r="E87" s="61" t="s">
        <v>183</v>
      </c>
    </row>
    <row r="88" spans="1:5" ht="15" customHeight="1">
      <c r="A88" s="111" t="s">
        <v>572</v>
      </c>
      <c r="B88" s="129">
        <f t="shared" si="1"/>
        <v>50748</v>
      </c>
      <c r="C88" s="212">
        <v>53</v>
      </c>
      <c r="D88" s="212">
        <v>50695</v>
      </c>
      <c r="E88" s="61" t="s">
        <v>184</v>
      </c>
    </row>
    <row r="89" spans="1:5" ht="15" customHeight="1">
      <c r="A89" s="204" t="s">
        <v>77</v>
      </c>
      <c r="B89" s="115">
        <f t="shared" si="1"/>
        <v>1505896</v>
      </c>
      <c r="C89" s="343">
        <f>SUM(C90:C95)</f>
        <v>4410</v>
      </c>
      <c r="D89" s="343">
        <f>SUM(D90:D95)</f>
        <v>1501486</v>
      </c>
      <c r="E89" s="47" t="s">
        <v>79</v>
      </c>
    </row>
    <row r="90" spans="1:5" ht="15" customHeight="1">
      <c r="A90" s="200" t="s">
        <v>793</v>
      </c>
      <c r="B90" s="129">
        <f t="shared" si="1"/>
        <v>508155</v>
      </c>
      <c r="C90" s="129">
        <v>3631</v>
      </c>
      <c r="D90" s="129">
        <v>504524</v>
      </c>
      <c r="E90" s="61" t="s">
        <v>790</v>
      </c>
    </row>
    <row r="91" spans="1:5" ht="15" customHeight="1">
      <c r="A91" s="200" t="s">
        <v>573</v>
      </c>
      <c r="B91" s="129">
        <f t="shared" si="1"/>
        <v>113531</v>
      </c>
      <c r="C91" s="212">
        <v>83</v>
      </c>
      <c r="D91" s="212">
        <v>113448</v>
      </c>
      <c r="E91" s="61" t="s">
        <v>791</v>
      </c>
    </row>
    <row r="92" spans="1:5" ht="15" customHeight="1">
      <c r="A92" s="200" t="s">
        <v>574</v>
      </c>
      <c r="B92" s="129">
        <f t="shared" si="1"/>
        <v>513706</v>
      </c>
      <c r="C92" s="212">
        <v>421</v>
      </c>
      <c r="D92" s="212">
        <v>513285</v>
      </c>
      <c r="E92" s="61" t="s">
        <v>792</v>
      </c>
    </row>
    <row r="93" spans="1:5" ht="15" customHeight="1">
      <c r="A93" s="200" t="s">
        <v>575</v>
      </c>
      <c r="B93" s="129">
        <f t="shared" si="1"/>
        <v>248640</v>
      </c>
      <c r="C93" s="212">
        <v>144</v>
      </c>
      <c r="D93" s="212">
        <v>248496</v>
      </c>
      <c r="E93" s="61" t="s">
        <v>185</v>
      </c>
    </row>
    <row r="94" spans="1:5" ht="15" customHeight="1">
      <c r="A94" s="195" t="s">
        <v>576</v>
      </c>
      <c r="B94" s="129">
        <f t="shared" si="1"/>
        <v>40820</v>
      </c>
      <c r="C94" s="212">
        <v>24</v>
      </c>
      <c r="D94" s="212">
        <v>40796</v>
      </c>
      <c r="E94" s="61" t="s">
        <v>186</v>
      </c>
    </row>
    <row r="95" spans="1:5" ht="15" customHeight="1">
      <c r="A95" s="195" t="s">
        <v>577</v>
      </c>
      <c r="B95" s="129">
        <f t="shared" si="1"/>
        <v>81044</v>
      </c>
      <c r="C95" s="129">
        <v>107</v>
      </c>
      <c r="D95" s="129">
        <v>80937</v>
      </c>
      <c r="E95" s="61" t="s">
        <v>187</v>
      </c>
    </row>
    <row r="96" spans="1:5" ht="15" customHeight="1">
      <c r="A96" s="199" t="s">
        <v>82</v>
      </c>
      <c r="B96" s="115">
        <f t="shared" si="1"/>
        <v>280094</v>
      </c>
      <c r="C96" s="343">
        <f>SUM(C97:C100)</f>
        <v>278</v>
      </c>
      <c r="D96" s="343">
        <f>SUM(D97:D100)</f>
        <v>279816</v>
      </c>
      <c r="E96" s="47" t="s">
        <v>84</v>
      </c>
    </row>
    <row r="97" spans="1:5" ht="15" customHeight="1">
      <c r="A97" s="195" t="s">
        <v>578</v>
      </c>
      <c r="B97" s="129">
        <f t="shared" si="1"/>
        <v>27333</v>
      </c>
      <c r="C97" s="212">
        <v>2</v>
      </c>
      <c r="D97" s="212">
        <v>27331</v>
      </c>
      <c r="E97" s="61" t="s">
        <v>794</v>
      </c>
    </row>
    <row r="98" spans="1:5" ht="15" customHeight="1">
      <c r="A98" s="195" t="s">
        <v>579</v>
      </c>
      <c r="B98" s="129">
        <f t="shared" si="1"/>
        <v>139246</v>
      </c>
      <c r="C98" s="212">
        <v>144</v>
      </c>
      <c r="D98" s="212">
        <v>139102</v>
      </c>
      <c r="E98" s="61" t="s">
        <v>188</v>
      </c>
    </row>
    <row r="99" spans="1:5" ht="15" customHeight="1">
      <c r="A99" s="200" t="s">
        <v>580</v>
      </c>
      <c r="B99" s="129">
        <f t="shared" si="1"/>
        <v>31011</v>
      </c>
      <c r="C99" s="212">
        <v>86</v>
      </c>
      <c r="D99" s="212">
        <v>30925</v>
      </c>
      <c r="E99" s="61" t="s">
        <v>796</v>
      </c>
    </row>
    <row r="100" spans="1:5" ht="15" customHeight="1">
      <c r="A100" s="195" t="s">
        <v>581</v>
      </c>
      <c r="B100" s="129">
        <f t="shared" si="1"/>
        <v>82504</v>
      </c>
      <c r="C100" s="129">
        <v>46</v>
      </c>
      <c r="D100" s="129">
        <v>82458</v>
      </c>
      <c r="E100" s="61" t="s">
        <v>189</v>
      </c>
    </row>
    <row r="101" spans="1:5" ht="15" customHeight="1">
      <c r="A101" s="81" t="s">
        <v>87</v>
      </c>
      <c r="B101" s="115">
        <f t="shared" si="1"/>
        <v>343362</v>
      </c>
      <c r="C101" s="343">
        <f>SUM(C102:C105)</f>
        <v>679</v>
      </c>
      <c r="D101" s="343">
        <f>SUM(D102:D105)</f>
        <v>342683</v>
      </c>
      <c r="E101" s="47" t="s">
        <v>114</v>
      </c>
    </row>
    <row r="102" spans="1:5" ht="15" customHeight="1">
      <c r="A102" s="195" t="s">
        <v>582</v>
      </c>
      <c r="B102" s="129">
        <f t="shared" si="1"/>
        <v>42651</v>
      </c>
      <c r="C102" s="212">
        <v>40</v>
      </c>
      <c r="D102" s="212">
        <v>42611</v>
      </c>
      <c r="E102" s="61" t="s">
        <v>190</v>
      </c>
    </row>
    <row r="103" spans="1:5" ht="15" customHeight="1">
      <c r="A103" s="195" t="s">
        <v>583</v>
      </c>
      <c r="B103" s="129">
        <f t="shared" si="1"/>
        <v>57035</v>
      </c>
      <c r="C103" s="212">
        <v>24</v>
      </c>
      <c r="D103" s="212">
        <v>57011</v>
      </c>
      <c r="E103" s="61" t="s">
        <v>191</v>
      </c>
    </row>
    <row r="104" spans="1:5" ht="15" customHeight="1">
      <c r="A104" s="195" t="s">
        <v>584</v>
      </c>
      <c r="B104" s="129">
        <f t="shared" si="1"/>
        <v>235649</v>
      </c>
      <c r="C104" s="212">
        <v>553</v>
      </c>
      <c r="D104" s="212">
        <v>235096</v>
      </c>
      <c r="E104" s="61" t="s">
        <v>192</v>
      </c>
    </row>
    <row r="105" spans="1:5" ht="15" customHeight="1">
      <c r="A105" s="195" t="s">
        <v>585</v>
      </c>
      <c r="B105" s="129">
        <f t="shared" si="1"/>
        <v>8027</v>
      </c>
      <c r="C105" s="212">
        <v>62</v>
      </c>
      <c r="D105" s="212">
        <v>7965</v>
      </c>
      <c r="E105" s="61" t="s">
        <v>193</v>
      </c>
    </row>
    <row r="106" spans="1:5" ht="15" customHeight="1">
      <c r="A106" s="199" t="s">
        <v>92</v>
      </c>
      <c r="B106" s="115">
        <f t="shared" si="1"/>
        <v>106277</v>
      </c>
      <c r="C106" s="343">
        <f>SUM(C107:C108)</f>
        <v>553</v>
      </c>
      <c r="D106" s="343">
        <f>SUM(D107:D108)</f>
        <v>105724</v>
      </c>
      <c r="E106" s="47" t="s">
        <v>94</v>
      </c>
    </row>
    <row r="107" spans="1:5" ht="15" customHeight="1">
      <c r="A107" s="195" t="s">
        <v>586</v>
      </c>
      <c r="B107" s="198">
        <f t="shared" si="1"/>
        <v>0</v>
      </c>
      <c r="C107" s="209">
        <v>0</v>
      </c>
      <c r="D107" s="209">
        <v>0</v>
      </c>
      <c r="E107" s="61" t="s">
        <v>194</v>
      </c>
    </row>
    <row r="108" spans="1:5" ht="15" customHeight="1">
      <c r="A108" s="195" t="s">
        <v>587</v>
      </c>
      <c r="B108" s="129">
        <f t="shared" si="1"/>
        <v>106277</v>
      </c>
      <c r="C108" s="211">
        <v>553</v>
      </c>
      <c r="D108" s="211">
        <v>105724</v>
      </c>
      <c r="E108" s="61" t="s">
        <v>195</v>
      </c>
    </row>
    <row r="109" spans="1:5" ht="13.5" customHeight="1">
      <c r="A109" s="45" t="s">
        <v>97</v>
      </c>
      <c r="B109" s="24">
        <f>B106+B101+B96+B89+B83+B74+B64+B45+B37+B27+B18+B9</f>
        <v>20432439</v>
      </c>
      <c r="C109" s="24">
        <f>C106+C101+C96+C89+C83+C74+C64+C45+C37+C27+C18+C9</f>
        <v>81634</v>
      </c>
      <c r="D109" s="24">
        <f>D106+D101+D96+D89+D83+D74+D64+D45+D37+D27+D18+D9</f>
        <v>20350805</v>
      </c>
      <c r="E109" s="203" t="s">
        <v>7</v>
      </c>
    </row>
    <row r="110" spans="1:5" ht="13.5" customHeight="1">
      <c r="A110" s="25"/>
      <c r="B110" s="29"/>
      <c r="C110" s="29"/>
      <c r="D110" s="29"/>
      <c r="E110" s="76"/>
    </row>
    <row r="111" spans="1:5" ht="13.5" customHeight="1">
      <c r="A111" s="25"/>
      <c r="B111" s="29"/>
      <c r="C111" s="29"/>
      <c r="D111" s="29"/>
      <c r="E111" s="76"/>
    </row>
    <row r="112" spans="1:5" ht="12" customHeight="1">
      <c r="A112" s="25"/>
      <c r="B112" s="29"/>
      <c r="C112" s="29"/>
      <c r="D112" s="29"/>
      <c r="E112" s="76"/>
    </row>
    <row r="113" spans="1:5" ht="126" customHeight="1">
      <c r="A113" s="1"/>
      <c r="B113" s="1"/>
      <c r="C113" s="1"/>
      <c r="D113" s="1"/>
      <c r="E113" s="76"/>
    </row>
    <row r="114" spans="1:5" ht="12.75" customHeight="1">
      <c r="A114" s="148" t="s">
        <v>476</v>
      </c>
      <c r="B114" s="37"/>
      <c r="C114" s="3"/>
      <c r="D114" s="3"/>
      <c r="E114" s="134" t="s">
        <v>475</v>
      </c>
    </row>
    <row r="115" spans="1:5" ht="12.75" customHeight="1">
      <c r="A115" s="3"/>
      <c r="B115" s="3"/>
      <c r="C115" s="3"/>
      <c r="D115" s="3"/>
      <c r="E115" s="3"/>
    </row>
    <row r="116" spans="1:5" ht="12.75" customHeight="1">
      <c r="A116" s="3"/>
      <c r="B116" s="3"/>
      <c r="C116" s="3"/>
      <c r="D116" s="3"/>
      <c r="E116" s="3"/>
    </row>
    <row r="117" spans="1:5" ht="12.75" customHeight="1">
      <c r="A117" s="3"/>
      <c r="B117" s="3"/>
      <c r="C117" s="3"/>
      <c r="D117" s="3"/>
      <c r="E117" s="3"/>
    </row>
    <row r="118" spans="1:5" ht="12.75" customHeight="1">
      <c r="A118" s="3"/>
      <c r="B118" s="3"/>
      <c r="C118" s="3"/>
      <c r="D118" s="3"/>
      <c r="E118" s="3"/>
    </row>
    <row r="119" spans="1:5" ht="12.75" customHeight="1">
      <c r="A119" s="3"/>
      <c r="B119" s="3"/>
      <c r="C119" s="3"/>
      <c r="D119" s="3"/>
      <c r="E119" s="3"/>
    </row>
    <row r="120" spans="1:5" ht="12.75" customHeight="1">
      <c r="A120" s="3"/>
      <c r="B120" s="3"/>
      <c r="C120" s="3"/>
      <c r="D120" s="3"/>
      <c r="E120" s="3"/>
    </row>
    <row r="121" spans="1:5" ht="12.75" customHeight="1">
      <c r="A121" s="3"/>
      <c r="B121" s="3"/>
      <c r="C121" s="3"/>
      <c r="D121" s="3"/>
      <c r="E121" s="3"/>
    </row>
    <row r="122" spans="1:5" ht="12.75" customHeight="1">
      <c r="A122" s="3"/>
      <c r="B122" s="3"/>
      <c r="C122" s="3"/>
      <c r="D122" s="3"/>
      <c r="E122" s="3"/>
    </row>
    <row r="123" spans="1:5" ht="12.75" customHeight="1">
      <c r="A123" s="3"/>
      <c r="B123" s="3"/>
      <c r="C123" s="3"/>
      <c r="D123" s="3"/>
      <c r="E123" s="3"/>
    </row>
    <row r="124" spans="1:5" ht="12.75" customHeight="1">
      <c r="A124" s="3"/>
      <c r="B124" s="3"/>
      <c r="C124" s="3"/>
      <c r="D124" s="3"/>
      <c r="E124" s="3"/>
    </row>
    <row r="125" spans="1:5" ht="12.75" customHeight="1">
      <c r="A125" s="3"/>
      <c r="B125" s="3"/>
      <c r="C125" s="3"/>
      <c r="D125" s="3"/>
      <c r="E125" s="3"/>
    </row>
    <row r="126" spans="1:5" ht="12.75" customHeight="1">
      <c r="A126" s="3"/>
      <c r="B126" s="3"/>
      <c r="C126" s="3"/>
      <c r="D126" s="3"/>
      <c r="E126" s="3"/>
    </row>
    <row r="127" spans="1:5" ht="12.75" customHeight="1">
      <c r="A127" s="3"/>
      <c r="B127" s="3"/>
      <c r="C127" s="3"/>
      <c r="D127" s="3"/>
      <c r="E127" s="3"/>
    </row>
    <row r="128" spans="1:5" ht="12.75" customHeight="1">
      <c r="A128" s="3"/>
      <c r="B128" s="3"/>
      <c r="C128" s="3"/>
      <c r="D128" s="3"/>
      <c r="E128" s="3"/>
    </row>
    <row r="129" spans="1:5" ht="12.75" customHeight="1">
      <c r="A129" s="3"/>
      <c r="B129" s="3"/>
      <c r="C129" s="3"/>
      <c r="D129" s="3"/>
      <c r="E129" s="3"/>
    </row>
    <row r="130" spans="1:5" ht="12.75" customHeight="1">
      <c r="A130" s="3"/>
      <c r="B130" s="3"/>
      <c r="C130" s="3"/>
      <c r="D130" s="3"/>
      <c r="E130" s="3"/>
    </row>
    <row r="131" spans="1:5" ht="12.75" customHeight="1">
      <c r="A131" s="3"/>
      <c r="B131" s="3"/>
      <c r="C131" s="3"/>
      <c r="D131" s="3"/>
      <c r="E131" s="3"/>
    </row>
    <row r="132" spans="1:5" ht="12.75" customHeight="1">
      <c r="A132" s="3"/>
      <c r="B132" s="3"/>
      <c r="C132" s="3"/>
      <c r="D132" s="3"/>
      <c r="E132" s="3"/>
    </row>
    <row r="133" spans="1:5" ht="12.75" customHeight="1">
      <c r="A133" s="3"/>
      <c r="B133" s="3"/>
      <c r="C133" s="3"/>
      <c r="D133" s="3"/>
      <c r="E133" s="3"/>
    </row>
    <row r="134" spans="1:5" ht="12.75" customHeight="1">
      <c r="A134" s="3"/>
      <c r="B134" s="3"/>
      <c r="C134" s="3"/>
      <c r="D134" s="3"/>
      <c r="E134" s="3"/>
    </row>
    <row r="135" spans="1:5" ht="12.75" customHeight="1">
      <c r="A135" s="3"/>
      <c r="B135" s="3"/>
      <c r="C135" s="3"/>
      <c r="D135" s="3"/>
      <c r="E135" s="3"/>
    </row>
    <row r="136" spans="1:5" ht="12.75" customHeight="1">
      <c r="A136" s="3"/>
      <c r="B136" s="3"/>
      <c r="C136" s="3"/>
      <c r="D136" s="3"/>
      <c r="E136" s="3"/>
    </row>
    <row r="137" spans="1:5" ht="12.75" customHeight="1">
      <c r="A137" s="3"/>
      <c r="B137" s="3"/>
      <c r="C137" s="3"/>
      <c r="D137" s="3"/>
      <c r="E137" s="3"/>
    </row>
    <row r="138" spans="1:5" ht="12.75" customHeight="1">
      <c r="A138" s="3"/>
      <c r="B138" s="3"/>
      <c r="C138" s="3"/>
      <c r="D138" s="3"/>
      <c r="E138" s="3"/>
    </row>
    <row r="139" spans="1:5" ht="12.75" customHeight="1">
      <c r="A139" s="3"/>
      <c r="B139" s="3"/>
      <c r="C139" s="3"/>
      <c r="D139" s="3"/>
      <c r="E139" s="3"/>
    </row>
    <row r="140" spans="1:5" ht="12.75" customHeight="1">
      <c r="A140" s="3"/>
      <c r="B140" s="3"/>
      <c r="C140" s="3"/>
      <c r="D140" s="3"/>
      <c r="E140" s="3"/>
    </row>
    <row r="141" spans="1:5" ht="12.75" customHeight="1">
      <c r="A141" s="3"/>
      <c r="B141" s="3"/>
      <c r="C141" s="3"/>
      <c r="D141" s="3"/>
      <c r="E141" s="3"/>
    </row>
    <row r="142" spans="1:5" ht="12.75" customHeight="1">
      <c r="A142" s="3"/>
      <c r="B142" s="3"/>
      <c r="C142" s="3"/>
      <c r="D142" s="3"/>
      <c r="E142" s="3"/>
    </row>
    <row r="143" spans="1:5" ht="12.75" customHeight="1">
      <c r="A143" s="3"/>
      <c r="B143" s="3"/>
      <c r="C143" s="3"/>
      <c r="D143" s="3"/>
      <c r="E143" s="3"/>
    </row>
    <row r="144" spans="1:5" ht="12.75" customHeight="1">
      <c r="A144" s="3"/>
      <c r="B144" s="3"/>
      <c r="C144" s="3"/>
      <c r="D144" s="3"/>
      <c r="E144" s="3"/>
    </row>
    <row r="145" spans="1:5" ht="12.75" customHeight="1">
      <c r="A145" s="3"/>
      <c r="B145" s="3"/>
      <c r="C145" s="3"/>
      <c r="D145" s="3"/>
      <c r="E145" s="3"/>
    </row>
    <row r="146" spans="1:5" ht="12.75" customHeight="1">
      <c r="A146" s="3"/>
      <c r="B146" s="3"/>
      <c r="C146" s="3"/>
      <c r="D146" s="3"/>
      <c r="E146" s="3"/>
    </row>
    <row r="147" spans="1:5" ht="12.75" customHeight="1">
      <c r="A147" s="3"/>
      <c r="B147" s="3"/>
      <c r="C147" s="3"/>
      <c r="D147" s="3"/>
      <c r="E147" s="3"/>
    </row>
    <row r="148" spans="1:5" ht="12.75" customHeight="1">
      <c r="A148" s="3"/>
      <c r="B148" s="3"/>
      <c r="C148" s="3"/>
      <c r="D148" s="3"/>
      <c r="E148" s="3"/>
    </row>
    <row r="149" spans="1:5" ht="12.75" customHeight="1">
      <c r="A149" s="3"/>
      <c r="B149" s="3"/>
      <c r="C149" s="3"/>
      <c r="D149" s="3"/>
      <c r="E149" s="3"/>
    </row>
    <row r="150" spans="1:5" ht="12.75" customHeight="1">
      <c r="A150" s="3"/>
      <c r="B150" s="3"/>
      <c r="C150" s="3"/>
      <c r="D150" s="3"/>
      <c r="E150" s="3"/>
    </row>
    <row r="151" spans="1:5" ht="12.75" customHeight="1">
      <c r="A151" s="3"/>
      <c r="B151" s="3"/>
      <c r="C151" s="3"/>
      <c r="D151" s="3"/>
      <c r="E151" s="3"/>
    </row>
    <row r="152" spans="1:5" ht="12.75" customHeight="1">
      <c r="A152" s="3"/>
      <c r="B152" s="3"/>
      <c r="C152" s="3"/>
      <c r="D152" s="3"/>
      <c r="E152" s="3"/>
    </row>
    <row r="153" spans="1:5" ht="12.75" customHeight="1">
      <c r="A153" s="3"/>
      <c r="B153" s="3"/>
      <c r="C153" s="3"/>
      <c r="D153" s="3"/>
      <c r="E153" s="3"/>
    </row>
    <row r="154" spans="1:5" ht="12.75" customHeight="1">
      <c r="A154" s="3"/>
      <c r="B154" s="3"/>
      <c r="C154" s="3"/>
      <c r="D154" s="3"/>
      <c r="E154" s="3"/>
    </row>
    <row r="155" spans="1:5" ht="12.75" customHeight="1">
      <c r="A155" s="3"/>
      <c r="B155" s="3"/>
      <c r="C155" s="3"/>
      <c r="D155" s="3"/>
      <c r="E155" s="3"/>
    </row>
    <row r="156" spans="1:5" ht="12.75" customHeight="1">
      <c r="A156" s="3"/>
      <c r="B156" s="3"/>
      <c r="C156" s="3"/>
      <c r="D156" s="3"/>
      <c r="E156" s="3"/>
    </row>
    <row r="157" spans="1:5" ht="12.75" customHeight="1">
      <c r="A157" s="3"/>
      <c r="B157" s="3"/>
      <c r="C157" s="3"/>
      <c r="D157" s="3"/>
      <c r="E157" s="3"/>
    </row>
    <row r="158" spans="1:5" ht="12.75" customHeight="1">
      <c r="A158" s="3"/>
      <c r="B158" s="3"/>
      <c r="C158" s="3"/>
      <c r="D158" s="3"/>
      <c r="E158" s="3"/>
    </row>
    <row r="159" spans="1:5" ht="12.75" customHeight="1">
      <c r="A159" s="3"/>
      <c r="B159" s="3"/>
      <c r="C159" s="3"/>
      <c r="D159" s="3"/>
      <c r="E159" s="3"/>
    </row>
    <row r="160" spans="1:5" ht="12.75" customHeight="1">
      <c r="A160" s="3"/>
      <c r="B160" s="3"/>
      <c r="C160" s="3"/>
      <c r="D160" s="3"/>
      <c r="E160" s="3"/>
    </row>
    <row r="161" spans="1:5" ht="12.75" customHeight="1">
      <c r="A161" s="3"/>
      <c r="B161" s="3"/>
      <c r="C161" s="3"/>
      <c r="D161" s="3"/>
      <c r="E161" s="3"/>
    </row>
    <row r="162" spans="1:5" ht="12.75" customHeight="1">
      <c r="A162" s="3"/>
      <c r="B162" s="3"/>
      <c r="C162" s="3"/>
      <c r="D162" s="3"/>
      <c r="E162" s="3"/>
    </row>
    <row r="163" spans="1:5" ht="12.75" customHeight="1">
      <c r="A163" s="3"/>
      <c r="B163" s="3"/>
      <c r="C163" s="3"/>
      <c r="D163" s="3"/>
      <c r="E163" s="3"/>
    </row>
    <row r="164" spans="1:5" ht="12.75" customHeight="1">
      <c r="A164" s="3"/>
      <c r="B164" s="3"/>
      <c r="C164" s="3"/>
      <c r="D164" s="3"/>
      <c r="E164" s="3"/>
    </row>
    <row r="165" spans="1:5" ht="12.75" customHeight="1">
      <c r="A165" s="3"/>
      <c r="B165" s="3"/>
      <c r="C165" s="3"/>
      <c r="D165" s="3"/>
      <c r="E165" s="3"/>
    </row>
    <row r="166" spans="1:5" ht="12.75" customHeight="1">
      <c r="A166" s="3"/>
      <c r="B166" s="3"/>
      <c r="C166" s="3"/>
      <c r="D166" s="3"/>
      <c r="E166" s="3"/>
    </row>
    <row r="167" spans="1:5" ht="12.75" customHeight="1">
      <c r="A167" s="3"/>
      <c r="B167" s="3"/>
      <c r="C167" s="3"/>
      <c r="D167" s="3"/>
      <c r="E167" s="3"/>
    </row>
    <row r="168" spans="1:5" ht="12.75" customHeight="1">
      <c r="A168" s="3"/>
      <c r="B168" s="3"/>
      <c r="C168" s="3"/>
      <c r="D168" s="3"/>
      <c r="E168" s="3"/>
    </row>
    <row r="169" spans="1:5" ht="12.75" customHeight="1">
      <c r="A169" s="3"/>
      <c r="B169" s="3"/>
      <c r="C169" s="3"/>
      <c r="D169" s="3"/>
      <c r="E169" s="3"/>
    </row>
    <row r="170" spans="1:5" ht="12.75" customHeight="1">
      <c r="A170" s="3"/>
      <c r="B170" s="3"/>
      <c r="C170" s="3"/>
      <c r="D170" s="3"/>
      <c r="E170" s="3"/>
    </row>
    <row r="171" spans="1:5" ht="12.75" customHeight="1">
      <c r="A171" s="3"/>
      <c r="B171" s="3"/>
      <c r="C171" s="3"/>
      <c r="D171" s="3"/>
      <c r="E171" s="3"/>
    </row>
    <row r="172" spans="1:5" ht="12.75" customHeight="1">
      <c r="A172" s="3"/>
      <c r="B172" s="3"/>
      <c r="C172" s="3"/>
      <c r="D172" s="3"/>
      <c r="E172" s="3"/>
    </row>
    <row r="173" spans="1:5" ht="12.75" customHeight="1">
      <c r="A173" s="3"/>
      <c r="B173" s="3"/>
      <c r="C173" s="3"/>
      <c r="D173" s="3"/>
      <c r="E173" s="3"/>
    </row>
    <row r="174" spans="1:5" ht="12.75" customHeight="1">
      <c r="A174" s="3"/>
      <c r="B174" s="3"/>
      <c r="C174" s="3"/>
      <c r="D174" s="3"/>
      <c r="E174" s="3"/>
    </row>
    <row r="175" spans="1:5" ht="12.75" customHeight="1">
      <c r="A175" s="3"/>
      <c r="B175" s="3"/>
      <c r="C175" s="3"/>
      <c r="D175" s="3"/>
      <c r="E175" s="3"/>
    </row>
    <row r="176" spans="1:5" ht="12.75" customHeight="1">
      <c r="A176" s="3"/>
      <c r="B176" s="3"/>
      <c r="C176" s="3"/>
      <c r="D176" s="3"/>
      <c r="E176" s="3"/>
    </row>
    <row r="177" spans="1:5" ht="12.75" customHeight="1">
      <c r="A177" s="3"/>
      <c r="B177" s="3"/>
      <c r="C177" s="3"/>
      <c r="D177" s="3"/>
      <c r="E177" s="3"/>
    </row>
    <row r="178" spans="1:5" ht="12.75" customHeight="1">
      <c r="A178" s="3"/>
      <c r="B178" s="3"/>
      <c r="C178" s="3"/>
      <c r="D178" s="3"/>
      <c r="E178" s="3"/>
    </row>
    <row r="179" spans="1:5" ht="12.75" customHeight="1">
      <c r="A179" s="3"/>
      <c r="B179" s="3"/>
      <c r="C179" s="3"/>
      <c r="D179" s="3"/>
      <c r="E179" s="3"/>
    </row>
    <row r="180" spans="1:5" ht="12.75" customHeight="1">
      <c r="A180" s="3"/>
      <c r="B180" s="3"/>
      <c r="C180" s="3"/>
      <c r="D180" s="3"/>
      <c r="E180" s="3"/>
    </row>
    <row r="181" spans="1:5" ht="12.75" customHeight="1">
      <c r="A181" s="3"/>
      <c r="B181" s="3"/>
      <c r="C181" s="3"/>
      <c r="D181" s="3"/>
      <c r="E181" s="3"/>
    </row>
    <row r="182" spans="1:5" ht="12.75" customHeight="1">
      <c r="A182" s="3"/>
      <c r="B182" s="3"/>
      <c r="C182" s="3"/>
      <c r="D182" s="3"/>
      <c r="E182" s="3"/>
    </row>
    <row r="183" spans="1:5" ht="12.75" customHeight="1">
      <c r="A183" s="3"/>
      <c r="B183" s="3"/>
      <c r="C183" s="3"/>
      <c r="D183" s="3"/>
      <c r="E183" s="3"/>
    </row>
    <row r="184" spans="1:5" ht="12.75" customHeight="1">
      <c r="A184" s="3"/>
      <c r="B184" s="3"/>
      <c r="C184" s="3"/>
      <c r="D184" s="3"/>
      <c r="E184" s="3"/>
    </row>
    <row r="185" spans="1:5" ht="12.75" customHeight="1">
      <c r="A185" s="3"/>
      <c r="B185" s="3"/>
      <c r="C185" s="3"/>
      <c r="D185" s="3"/>
      <c r="E185" s="3"/>
    </row>
    <row r="186" spans="1:5" ht="12.75" customHeight="1">
      <c r="A186" s="3"/>
      <c r="B186" s="3"/>
      <c r="C186" s="3"/>
      <c r="D186" s="3"/>
      <c r="E186" s="3"/>
    </row>
    <row r="187" spans="1:5" ht="12.75" customHeight="1">
      <c r="A187" s="3"/>
      <c r="B187" s="3"/>
      <c r="C187" s="3"/>
      <c r="D187" s="3"/>
      <c r="E187" s="3"/>
    </row>
    <row r="188" spans="1:5" ht="12.75" customHeight="1">
      <c r="A188" s="3"/>
      <c r="B188" s="3"/>
      <c r="C188" s="3"/>
      <c r="D188" s="3"/>
      <c r="E188" s="3"/>
    </row>
    <row r="189" spans="1:5" ht="12.75" customHeight="1">
      <c r="A189" s="3"/>
      <c r="B189" s="3"/>
      <c r="C189" s="3"/>
      <c r="D189" s="3"/>
      <c r="E189" s="3"/>
    </row>
    <row r="190" spans="1:5" ht="12.75" customHeight="1">
      <c r="A190" s="3"/>
      <c r="B190" s="3"/>
      <c r="C190" s="3"/>
      <c r="D190" s="3"/>
      <c r="E190" s="3"/>
    </row>
    <row r="191" spans="1:5" ht="12.75" customHeight="1">
      <c r="A191" s="3"/>
      <c r="B191" s="3"/>
      <c r="C191" s="3"/>
      <c r="D191" s="3"/>
      <c r="E191" s="3"/>
    </row>
    <row r="192" spans="1:5" ht="12.75" customHeight="1">
      <c r="A192" s="3"/>
      <c r="B192" s="3"/>
      <c r="C192" s="3"/>
      <c r="D192" s="3"/>
      <c r="E192" s="3"/>
    </row>
    <row r="193" spans="1:5" ht="12.75" customHeight="1">
      <c r="A193" s="3"/>
      <c r="B193" s="3"/>
      <c r="C193" s="3"/>
      <c r="D193" s="3"/>
      <c r="E193" s="3"/>
    </row>
    <row r="194" spans="1:5" ht="12.75" customHeight="1">
      <c r="A194" s="3"/>
      <c r="B194" s="3"/>
      <c r="C194" s="3"/>
      <c r="D194" s="3"/>
      <c r="E194" s="3"/>
    </row>
    <row r="195" spans="1:5" ht="12.75" customHeight="1">
      <c r="A195" s="3"/>
      <c r="B195" s="3"/>
      <c r="C195" s="3"/>
      <c r="D195" s="3"/>
      <c r="E195" s="3"/>
    </row>
    <row r="196" spans="1:5" ht="12.75" customHeight="1">
      <c r="A196" s="3"/>
      <c r="B196" s="3"/>
      <c r="C196" s="3"/>
      <c r="D196" s="3"/>
      <c r="E196" s="3"/>
    </row>
    <row r="197" spans="1:5" ht="12.75" customHeight="1">
      <c r="A197" s="3"/>
      <c r="B197" s="3"/>
      <c r="C197" s="3"/>
      <c r="D197" s="3"/>
      <c r="E197" s="3"/>
    </row>
    <row r="198" spans="1:5" ht="12.75" customHeight="1">
      <c r="A198" s="3"/>
      <c r="B198" s="3"/>
      <c r="C198" s="3"/>
      <c r="D198" s="3"/>
      <c r="E198" s="3"/>
    </row>
    <row r="199" spans="1:5" ht="12.75" customHeight="1">
      <c r="A199" s="3"/>
      <c r="B199" s="3"/>
      <c r="C199" s="3"/>
      <c r="D199" s="3"/>
      <c r="E199" s="3"/>
    </row>
    <row r="200" spans="1:5" ht="12.75" customHeight="1">
      <c r="A200" s="3"/>
      <c r="B200" s="3"/>
      <c r="C200" s="3"/>
      <c r="D200" s="3"/>
      <c r="E200" s="3"/>
    </row>
    <row r="201" spans="1:5" ht="12.75" customHeight="1">
      <c r="A201" s="3"/>
      <c r="B201" s="3"/>
      <c r="C201" s="3"/>
      <c r="D201" s="3"/>
      <c r="E201" s="3"/>
    </row>
    <row r="202" spans="1:5" ht="12.75" customHeight="1">
      <c r="A202" s="3"/>
      <c r="B202" s="3"/>
      <c r="C202" s="3"/>
      <c r="D202" s="3"/>
      <c r="E202" s="3"/>
    </row>
    <row r="203" spans="1:5" ht="12.75" customHeight="1">
      <c r="A203" s="3"/>
      <c r="B203" s="3"/>
      <c r="C203" s="3"/>
      <c r="D203" s="3"/>
      <c r="E203" s="3"/>
    </row>
    <row r="204" spans="1:5" ht="12.75" customHeight="1">
      <c r="A204" s="3"/>
      <c r="B204" s="3"/>
      <c r="C204" s="3"/>
      <c r="D204" s="3"/>
      <c r="E204" s="3"/>
    </row>
    <row r="205" spans="1:5" ht="12.75" customHeight="1">
      <c r="A205" s="3"/>
      <c r="B205" s="3"/>
      <c r="C205" s="3"/>
      <c r="D205" s="3"/>
      <c r="E205" s="3"/>
    </row>
    <row r="206" spans="1:5" ht="12.75" customHeight="1">
      <c r="A206" s="3"/>
      <c r="B206" s="3"/>
      <c r="C206" s="3"/>
      <c r="D206" s="3"/>
      <c r="E206" s="3"/>
    </row>
    <row r="207" spans="1:5" ht="12.75" customHeight="1">
      <c r="A207" s="3"/>
      <c r="B207" s="3"/>
      <c r="C207" s="3"/>
      <c r="D207" s="3"/>
      <c r="E207" s="3"/>
    </row>
    <row r="208" spans="1:5" ht="12.75" customHeight="1">
      <c r="A208" s="3"/>
      <c r="B208" s="3"/>
      <c r="C208" s="3"/>
      <c r="D208" s="3"/>
      <c r="E208" s="3"/>
    </row>
    <row r="209" spans="1:5" ht="12.75" customHeight="1">
      <c r="A209" s="3"/>
      <c r="B209" s="3"/>
      <c r="C209" s="3"/>
      <c r="D209" s="3"/>
      <c r="E209" s="3"/>
    </row>
    <row r="210" spans="1:5" ht="12.75" customHeight="1">
      <c r="A210" s="3"/>
      <c r="B210" s="3"/>
      <c r="C210" s="3"/>
      <c r="D210" s="3"/>
      <c r="E210" s="3"/>
    </row>
    <row r="211" spans="1:5" ht="12.75" customHeight="1">
      <c r="A211" s="3"/>
      <c r="B211" s="3"/>
      <c r="C211" s="3"/>
      <c r="D211" s="3"/>
      <c r="E211" s="3"/>
    </row>
    <row r="212" spans="1:5" ht="12.75" customHeight="1">
      <c r="A212" s="3"/>
      <c r="B212" s="3"/>
      <c r="C212" s="3"/>
      <c r="D212" s="3"/>
      <c r="E212" s="3"/>
    </row>
    <row r="213" spans="1:5" ht="12.75" customHeight="1">
      <c r="A213" s="3"/>
      <c r="B213" s="3"/>
      <c r="C213" s="3"/>
      <c r="D213" s="3"/>
      <c r="E213" s="3"/>
    </row>
    <row r="214" spans="1:5" ht="12.75" customHeight="1">
      <c r="A214" s="3"/>
      <c r="B214" s="3"/>
      <c r="C214" s="3"/>
      <c r="D214" s="3"/>
      <c r="E214" s="3"/>
    </row>
    <row r="215" spans="1:5" ht="12.75" customHeight="1">
      <c r="A215" s="3"/>
      <c r="B215" s="3"/>
      <c r="C215" s="3"/>
      <c r="D215" s="3"/>
      <c r="E215" s="3"/>
    </row>
    <row r="216" spans="1:5" ht="12.75" customHeight="1">
      <c r="A216" s="3"/>
      <c r="B216" s="3"/>
      <c r="C216" s="3"/>
      <c r="D216" s="3"/>
      <c r="E216" s="3"/>
    </row>
    <row r="217" spans="1:5" ht="12.75" customHeight="1">
      <c r="A217" s="3"/>
      <c r="B217" s="3"/>
      <c r="C217" s="3"/>
      <c r="D217" s="3"/>
      <c r="E217" s="3"/>
    </row>
    <row r="218" spans="1:5" ht="12.75" customHeight="1">
      <c r="A218" s="3"/>
      <c r="B218" s="3"/>
      <c r="C218" s="3"/>
      <c r="D218" s="3"/>
      <c r="E218" s="3"/>
    </row>
    <row r="219" spans="1:5" ht="12.75" customHeight="1">
      <c r="A219" s="3"/>
      <c r="B219" s="3"/>
      <c r="C219" s="3"/>
      <c r="D219" s="3"/>
      <c r="E219" s="3"/>
    </row>
    <row r="220" spans="1:5" ht="12.75" customHeight="1">
      <c r="A220" s="3"/>
      <c r="B220" s="3"/>
      <c r="C220" s="3"/>
      <c r="D220" s="3"/>
      <c r="E220" s="3"/>
    </row>
    <row r="221" spans="1:5" ht="12.75" customHeight="1">
      <c r="A221" s="3"/>
      <c r="B221" s="3"/>
      <c r="C221" s="3"/>
      <c r="D221" s="3"/>
      <c r="E221" s="3"/>
    </row>
    <row r="222" spans="1:5" ht="12.75" customHeight="1">
      <c r="A222" s="3"/>
      <c r="B222" s="3"/>
      <c r="C222" s="3"/>
      <c r="D222" s="3"/>
      <c r="E222" s="3"/>
    </row>
    <row r="223" spans="1:5" ht="12.75" customHeight="1">
      <c r="A223" s="3"/>
      <c r="B223" s="3"/>
      <c r="C223" s="3"/>
      <c r="D223" s="3"/>
      <c r="E223" s="3"/>
    </row>
    <row r="224" spans="1:5" ht="12.75" customHeight="1">
      <c r="A224" s="3"/>
      <c r="B224" s="3"/>
      <c r="C224" s="3"/>
      <c r="D224" s="3"/>
      <c r="E224" s="3"/>
    </row>
    <row r="225" spans="1:5" ht="12.75" customHeight="1">
      <c r="A225" s="3"/>
      <c r="B225" s="3"/>
      <c r="C225" s="3"/>
      <c r="D225" s="3"/>
      <c r="E225" s="3"/>
    </row>
    <row r="226" spans="1:5" ht="12.75" customHeight="1">
      <c r="A226" s="3"/>
      <c r="B226" s="3"/>
      <c r="C226" s="3"/>
      <c r="D226" s="3"/>
      <c r="E226" s="3"/>
    </row>
    <row r="227" spans="1:5" ht="12.75" customHeight="1">
      <c r="A227" s="3"/>
      <c r="B227" s="3"/>
      <c r="C227" s="3"/>
      <c r="D227" s="3"/>
      <c r="E227" s="3"/>
    </row>
    <row r="228" spans="1:5" ht="12.75" customHeight="1">
      <c r="A228" s="3"/>
      <c r="B228" s="3"/>
      <c r="C228" s="3"/>
      <c r="D228" s="3"/>
      <c r="E228" s="3"/>
    </row>
    <row r="229" spans="1:5" ht="12.75" customHeight="1">
      <c r="A229" s="3"/>
      <c r="B229" s="3"/>
      <c r="C229" s="3"/>
      <c r="D229" s="3"/>
      <c r="E229" s="3"/>
    </row>
    <row r="230" spans="1:5" ht="12.75" customHeight="1">
      <c r="A230" s="3"/>
      <c r="B230" s="3"/>
      <c r="C230" s="3"/>
      <c r="D230" s="3"/>
      <c r="E230" s="3"/>
    </row>
    <row r="231" spans="1:5" ht="12.75" customHeight="1">
      <c r="A231" s="3"/>
      <c r="B231" s="3"/>
      <c r="C231" s="3"/>
      <c r="D231" s="3"/>
      <c r="E231" s="3"/>
    </row>
    <row r="232" spans="1:5" ht="12.75" customHeight="1">
      <c r="A232" s="3"/>
      <c r="B232" s="3"/>
      <c r="C232" s="3"/>
      <c r="D232" s="3"/>
      <c r="E232" s="3"/>
    </row>
    <row r="233" spans="1:5" ht="12.75" customHeight="1">
      <c r="A233" s="3"/>
      <c r="B233" s="3"/>
      <c r="C233" s="3"/>
      <c r="D233" s="3"/>
      <c r="E233" s="3"/>
    </row>
    <row r="234" spans="1:5" ht="12.75" customHeight="1">
      <c r="A234" s="3"/>
      <c r="B234" s="3"/>
      <c r="C234" s="3"/>
      <c r="D234" s="3"/>
      <c r="E234" s="3"/>
    </row>
    <row r="235" spans="1:5" ht="12.75" customHeight="1">
      <c r="A235" s="3"/>
      <c r="B235" s="3"/>
      <c r="C235" s="3"/>
      <c r="D235" s="3"/>
      <c r="E235" s="3"/>
    </row>
    <row r="236" spans="1:5" ht="12.75" customHeight="1">
      <c r="A236" s="3"/>
      <c r="B236" s="3"/>
      <c r="C236" s="3"/>
      <c r="D236" s="3"/>
      <c r="E236" s="3"/>
    </row>
    <row r="237" spans="1:5" ht="12.75" customHeight="1">
      <c r="A237" s="3"/>
      <c r="B237" s="3"/>
      <c r="C237" s="3"/>
      <c r="D237" s="3"/>
      <c r="E237" s="3"/>
    </row>
    <row r="238" spans="1:5" ht="12.75" customHeight="1">
      <c r="A238" s="3"/>
      <c r="B238" s="3"/>
      <c r="C238" s="3"/>
      <c r="D238" s="3"/>
      <c r="E238" s="3"/>
    </row>
    <row r="239" spans="1:5" ht="12.75" customHeight="1">
      <c r="A239" s="3"/>
      <c r="B239" s="3"/>
      <c r="C239" s="3"/>
      <c r="D239" s="3"/>
      <c r="E239" s="3"/>
    </row>
    <row r="240" spans="1:5" ht="12.75" customHeight="1">
      <c r="A240" s="3"/>
      <c r="B240" s="3"/>
      <c r="C240" s="3"/>
      <c r="D240" s="3"/>
      <c r="E240" s="3"/>
    </row>
    <row r="241" spans="1:5" ht="12.75" customHeight="1">
      <c r="A241" s="3"/>
      <c r="B241" s="3"/>
      <c r="C241" s="3"/>
      <c r="D241" s="3"/>
      <c r="E241" s="3"/>
    </row>
    <row r="242" spans="1:5" ht="12.75" customHeight="1">
      <c r="A242" s="3"/>
      <c r="B242" s="3"/>
      <c r="C242" s="3"/>
      <c r="D242" s="3"/>
      <c r="E242" s="3"/>
    </row>
    <row r="243" spans="1:5" ht="12.75" customHeight="1">
      <c r="A243" s="3"/>
      <c r="B243" s="3"/>
      <c r="C243" s="3"/>
      <c r="D243" s="3"/>
      <c r="E243" s="3"/>
    </row>
    <row r="244" spans="1:5" ht="12.75" customHeight="1">
      <c r="A244" s="3"/>
      <c r="B244" s="3"/>
      <c r="C244" s="3"/>
      <c r="D244" s="3"/>
      <c r="E244" s="3"/>
    </row>
    <row r="245" spans="1:5" ht="12.75" customHeight="1">
      <c r="A245" s="3"/>
      <c r="B245" s="3"/>
      <c r="C245" s="3"/>
      <c r="D245" s="3"/>
      <c r="E245" s="3"/>
    </row>
    <row r="246" spans="1:5" ht="12.75" customHeight="1">
      <c r="A246" s="3"/>
      <c r="B246" s="3"/>
      <c r="C246" s="3"/>
      <c r="D246" s="3"/>
      <c r="E246" s="3"/>
    </row>
    <row r="247" spans="1:5" ht="12.75" customHeight="1">
      <c r="A247" s="3"/>
      <c r="B247" s="3"/>
      <c r="C247" s="3"/>
      <c r="D247" s="3"/>
      <c r="E247" s="3"/>
    </row>
    <row r="248" spans="1:5" ht="12.75" customHeight="1">
      <c r="A248" s="3"/>
      <c r="B248" s="3"/>
      <c r="C248" s="3"/>
      <c r="D248" s="3"/>
      <c r="E248" s="3"/>
    </row>
    <row r="249" spans="1:5" ht="12.75" customHeight="1">
      <c r="A249" s="3"/>
      <c r="B249" s="3"/>
      <c r="C249" s="3"/>
      <c r="D249" s="3"/>
      <c r="E249" s="3"/>
    </row>
    <row r="250" spans="1:5" ht="12.75" customHeight="1">
      <c r="A250" s="3"/>
      <c r="B250" s="3"/>
      <c r="C250" s="3"/>
      <c r="D250" s="3"/>
      <c r="E250" s="3"/>
    </row>
    <row r="251" spans="1:5" ht="12.75" customHeight="1">
      <c r="A251" s="3"/>
      <c r="B251" s="3"/>
      <c r="C251" s="3"/>
      <c r="D251" s="3"/>
      <c r="E251" s="3"/>
    </row>
    <row r="252" spans="1:5" ht="12.75" customHeight="1">
      <c r="A252" s="3"/>
      <c r="B252" s="3"/>
      <c r="C252" s="3"/>
      <c r="D252" s="3"/>
      <c r="E252" s="3"/>
    </row>
    <row r="253" spans="1:5" ht="12.75" customHeight="1">
      <c r="A253" s="3"/>
      <c r="B253" s="3"/>
      <c r="C253" s="3"/>
      <c r="D253" s="3"/>
      <c r="E253" s="3"/>
    </row>
    <row r="254" spans="1:5" ht="12.75" customHeight="1">
      <c r="A254" s="3"/>
      <c r="B254" s="3"/>
      <c r="C254" s="3"/>
      <c r="D254" s="3"/>
      <c r="E254" s="3"/>
    </row>
    <row r="255" spans="1:5" ht="12.75" customHeight="1">
      <c r="A255" s="3"/>
      <c r="B255" s="3"/>
      <c r="C255" s="3"/>
      <c r="D255" s="3"/>
      <c r="E255" s="3"/>
    </row>
    <row r="256" spans="1:5" ht="12.75" customHeight="1">
      <c r="A256" s="3"/>
      <c r="B256" s="3"/>
      <c r="C256" s="3"/>
      <c r="D256" s="3"/>
      <c r="E256" s="3"/>
    </row>
    <row r="257" spans="1:5" ht="12.75" customHeight="1">
      <c r="A257" s="3"/>
      <c r="B257" s="3"/>
      <c r="C257" s="3"/>
      <c r="D257" s="3"/>
      <c r="E257" s="3"/>
    </row>
    <row r="258" spans="1:5" ht="12.75" customHeight="1">
      <c r="A258" s="3"/>
      <c r="B258" s="3"/>
      <c r="C258" s="3"/>
      <c r="D258" s="3"/>
      <c r="E258" s="3"/>
    </row>
    <row r="259" spans="1:5" ht="12.75" customHeight="1">
      <c r="A259" s="3"/>
      <c r="B259" s="3"/>
      <c r="C259" s="3"/>
      <c r="D259" s="3"/>
      <c r="E259" s="3"/>
    </row>
    <row r="260" spans="1:5" ht="12.75" customHeight="1">
      <c r="A260" s="3"/>
      <c r="B260" s="3"/>
      <c r="C260" s="3"/>
      <c r="D260" s="3"/>
      <c r="E260" s="3"/>
    </row>
    <row r="261" spans="1:5" ht="12.75" customHeight="1">
      <c r="A261" s="3"/>
      <c r="B261" s="3"/>
      <c r="C261" s="3"/>
      <c r="D261" s="3"/>
      <c r="E261" s="3"/>
    </row>
    <row r="262" spans="1:5" ht="12.75" customHeight="1">
      <c r="A262" s="3"/>
      <c r="B262" s="3"/>
      <c r="C262" s="3"/>
      <c r="D262" s="3"/>
      <c r="E262" s="3"/>
    </row>
    <row r="263" spans="1:5" ht="12.75" customHeight="1">
      <c r="A263" s="3"/>
      <c r="B263" s="3"/>
      <c r="C263" s="3"/>
      <c r="D263" s="3"/>
      <c r="E263" s="3"/>
    </row>
    <row r="264" spans="1:5" ht="12.75" customHeight="1">
      <c r="A264" s="3"/>
      <c r="B264" s="3"/>
      <c r="C264" s="3"/>
      <c r="D264" s="3"/>
      <c r="E264" s="3"/>
    </row>
    <row r="265" spans="1:5" ht="12.75" customHeight="1">
      <c r="A265" s="3"/>
      <c r="B265" s="3"/>
      <c r="C265" s="3"/>
      <c r="D265" s="3"/>
      <c r="E265" s="3"/>
    </row>
    <row r="266" spans="1:5" ht="12.75" customHeight="1">
      <c r="A266" s="3"/>
      <c r="B266" s="3"/>
      <c r="C266" s="3"/>
      <c r="D266" s="3"/>
      <c r="E266" s="3"/>
    </row>
    <row r="267" spans="1:5" ht="12.75" customHeight="1">
      <c r="A267" s="3"/>
      <c r="B267" s="3"/>
      <c r="C267" s="3"/>
      <c r="D267" s="3"/>
      <c r="E267" s="3"/>
    </row>
    <row r="268" spans="1:5" ht="12.75" customHeight="1">
      <c r="A268" s="3"/>
      <c r="B268" s="3"/>
      <c r="C268" s="3"/>
      <c r="D268" s="3"/>
      <c r="E268" s="3"/>
    </row>
    <row r="269" spans="1:5" ht="12.75" customHeight="1">
      <c r="A269" s="3"/>
      <c r="B269" s="3"/>
      <c r="C269" s="3"/>
      <c r="D269" s="3"/>
      <c r="E269" s="3"/>
    </row>
    <row r="270" spans="1:5" ht="12.75" customHeight="1">
      <c r="A270" s="3"/>
      <c r="B270" s="3"/>
      <c r="C270" s="3"/>
      <c r="D270" s="3"/>
      <c r="E270" s="3"/>
    </row>
  </sheetData>
  <mergeCells count="1">
    <mergeCell ref="D4:E4"/>
  </mergeCells>
  <pageMargins left="0.7724537037037037" right="0.73958333333333337" top="0.80532407407407403" bottom="0.69849537037037035" header="0.31496062992125984" footer="0.31496062992125984"/>
  <pageSetup paperSize="9" scale="71" firstPageNumber="29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PG</vt:lpstr>
      <vt:lpstr>SOMMAIRE POPULATION</vt:lpstr>
      <vt:lpstr>1</vt:lpstr>
      <vt:lpstr>2</vt:lpstr>
      <vt:lpstr>3</vt:lpstr>
      <vt:lpstr>4</vt:lpstr>
      <vt:lpstr>5-5suite</vt:lpstr>
      <vt:lpstr>6-6suite</vt:lpstr>
      <vt:lpstr>7-7suite</vt:lpstr>
      <vt:lpstr>8-8suite</vt:lpstr>
      <vt:lpstr>9-10-11-12</vt:lpstr>
      <vt:lpstr>13-14</vt:lpstr>
      <vt:lpstr>15-15suite</vt:lpstr>
      <vt:lpstr>16-16suite</vt:lpstr>
      <vt:lpstr>17-18</vt:lpstr>
      <vt:lpstr>19-20-21</vt:lpstr>
      <vt:lpstr>22-23-24</vt:lpstr>
      <vt:lpstr>25-26</vt:lpstr>
      <vt:lpstr>27-28</vt:lpstr>
      <vt:lpstr>29-30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Latifa Bayoumi</dc:creator>
  <cp:lastModifiedBy>sakinaa kadaa</cp:lastModifiedBy>
  <cp:lastPrinted>2023-11-17T17:28:44Z</cp:lastPrinted>
  <dcterms:created xsi:type="dcterms:W3CDTF">2018-01-23T09:47:55Z</dcterms:created>
  <dcterms:modified xsi:type="dcterms:W3CDTF">2024-04-27T10:18:36Z</dcterms:modified>
</cp:coreProperties>
</file>