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1760" tabRatio="500"/>
  </bookViews>
  <sheets>
    <sheet name="pg" sheetId="1" r:id="rId1"/>
    <sheet name="7-7suite" sheetId="6" r:id="rId2"/>
    <sheet name="19" sheetId="14" r:id="rId3"/>
    <sheet name="20-20suite" sheetId="15" r:id="rId4"/>
  </sheets>
  <externalReferences>
    <externalReference r:id="rId5"/>
  </externalReferences>
  <definedNames>
    <definedName name="_Key1">#REF!</definedName>
    <definedName name="_Order1">255</definedName>
    <definedName name="_Regression_Int" localSheetId="2">1</definedName>
    <definedName name="_Regression_Int">1</definedName>
    <definedName name="_Sort">#REF!</definedName>
    <definedName name="aq">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Excel_BuiltIn_Print_Area" localSheetId="2">'19'!$A$1:$I$82</definedName>
    <definedName name="Excel_BuiltIn_Print_Area" localSheetId="3">'20-20suite'!$A$1:$H$129</definedName>
    <definedName name="Excel_BuiltIn_Print_Area" localSheetId="1">'7-7suite'!$A$1:$E$121</definedName>
    <definedName name="Excel_BuiltIn_Print_Area">#REF!</definedName>
    <definedName name="Print_Area_MI">#REF!</definedName>
    <definedName name="rac">#REF!</definedName>
    <definedName name="_xlnm.Print_Area" localSheetId="2">'19'!$A$1:$I$86</definedName>
    <definedName name="_xlnm.Print_Area" localSheetId="3">'20-20suite'!$A$1:$F$129</definedName>
    <definedName name="_xlnm.Print_Area" localSheetId="1">'7-7suite'!$A$1:$E$121</definedName>
    <definedName name="Zone_impres_MI">#REF!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9" i="6"/>
  <c r="C109"/>
  <c r="D109"/>
  <c r="B104"/>
  <c r="C104"/>
  <c r="D104"/>
  <c r="D99"/>
  <c r="D92"/>
  <c r="D86"/>
  <c r="B77"/>
  <c r="C77"/>
  <c r="D77"/>
  <c r="B67"/>
  <c r="C67"/>
  <c r="D67"/>
  <c r="D36"/>
  <c r="B17"/>
  <c r="C17"/>
  <c r="D17"/>
  <c r="B8"/>
  <c r="C8"/>
  <c r="D8"/>
  <c r="B99"/>
  <c r="B92"/>
  <c r="B86"/>
  <c r="B44"/>
  <c r="B36"/>
  <c r="B26"/>
  <c r="B14" i="15"/>
  <c r="C14"/>
  <c r="D14"/>
  <c r="E14"/>
  <c r="B23"/>
  <c r="C23"/>
  <c r="D23"/>
  <c r="E23"/>
  <c r="B32"/>
  <c r="C32"/>
  <c r="D32"/>
  <c r="E32"/>
  <c r="B42"/>
  <c r="C42"/>
  <c r="D42"/>
  <c r="E42"/>
  <c r="B50"/>
  <c r="C50"/>
  <c r="D50"/>
  <c r="E50"/>
  <c r="B76"/>
  <c r="C76"/>
  <c r="D76"/>
  <c r="E76"/>
  <c r="B84"/>
  <c r="C84"/>
  <c r="D84"/>
  <c r="E84"/>
  <c r="B93"/>
  <c r="C93"/>
  <c r="E93"/>
  <c r="B99"/>
  <c r="C99"/>
  <c r="D99"/>
  <c r="E99"/>
  <c r="B106"/>
  <c r="C106"/>
  <c r="E106"/>
  <c r="B111"/>
  <c r="C111"/>
  <c r="E111"/>
  <c r="B116"/>
  <c r="C116"/>
  <c r="E116"/>
  <c r="C26" i="6"/>
  <c r="D26"/>
  <c r="C36"/>
  <c r="C44"/>
  <c r="D44"/>
  <c r="C86"/>
  <c r="C92"/>
  <c r="C99"/>
  <c r="C119" i="15" l="1"/>
  <c r="B113" i="6"/>
  <c r="D113"/>
  <c r="C113"/>
  <c r="E119" i="15"/>
  <c r="B119"/>
</calcChain>
</file>

<file path=xl/sharedStrings.xml><?xml version="1.0" encoding="utf-8"?>
<sst xmlns="http://schemas.openxmlformats.org/spreadsheetml/2006/main" count="804" uniqueCount="510">
  <si>
    <t>الطاقة والماء</t>
  </si>
  <si>
    <t>ENERGIE ET EAU</t>
  </si>
  <si>
    <t>2019*</t>
  </si>
  <si>
    <r>
      <rPr>
        <b/>
        <sz val="10"/>
        <rFont val="Times New Roman"/>
        <family val="1"/>
      </rPr>
      <t xml:space="preserve"> م2018</t>
    </r>
    <r>
      <rPr>
        <b/>
        <vertAlign val="superscript"/>
        <sz val="10"/>
        <rFont val="Times New Roman"/>
        <family val="1"/>
      </rPr>
      <t>R</t>
    </r>
  </si>
  <si>
    <t xml:space="preserve"> Energie </t>
  </si>
  <si>
    <t xml:space="preserve">الطاقة </t>
  </si>
  <si>
    <t xml:space="preserve"> Source :  Office National de l'Electricité et de l'Eau Potable.</t>
  </si>
  <si>
    <t>المصدر :  المكتب الوطني للكهرباء والماء الصالح للشرب.</t>
  </si>
  <si>
    <t xml:space="preserve"> -</t>
  </si>
  <si>
    <t xml:space="preserve">  تطوان</t>
  </si>
  <si>
    <t>En millions de Kwh</t>
  </si>
  <si>
    <t>بمليون ك.و.س</t>
  </si>
  <si>
    <t>Tanger - Tétouan - Al Hoceima</t>
  </si>
  <si>
    <t>طنجة ــ تطوان- الحسيمة</t>
  </si>
  <si>
    <t xml:space="preserve">Al Hoceima </t>
  </si>
  <si>
    <t xml:space="preserve">  الحسيمة</t>
  </si>
  <si>
    <t>Chefchaouen</t>
  </si>
  <si>
    <t xml:space="preserve">  شفشاون</t>
  </si>
  <si>
    <t>Larache</t>
  </si>
  <si>
    <t xml:space="preserve">  العرائش</t>
  </si>
  <si>
    <t>Tanger-Assilah</t>
  </si>
  <si>
    <t>Tétouan</t>
  </si>
  <si>
    <t>L'Oriental</t>
  </si>
  <si>
    <t>الشرق</t>
  </si>
  <si>
    <t xml:space="preserve">Figuig </t>
  </si>
  <si>
    <t xml:space="preserve">  فكيك</t>
  </si>
  <si>
    <t xml:space="preserve">Jerada </t>
  </si>
  <si>
    <t xml:space="preserve">  جرادة</t>
  </si>
  <si>
    <t xml:space="preserve">Nador </t>
  </si>
  <si>
    <t xml:space="preserve">  الناضور</t>
  </si>
  <si>
    <t xml:space="preserve">Oujda-Angad </t>
  </si>
  <si>
    <t xml:space="preserve"> وجدة - أنجاد</t>
  </si>
  <si>
    <t>Fès - Meknès</t>
  </si>
  <si>
    <t>فاس ــ مكناس</t>
  </si>
  <si>
    <t>Meknès</t>
  </si>
  <si>
    <t xml:space="preserve">  مكناس </t>
  </si>
  <si>
    <t xml:space="preserve">Boulemane </t>
  </si>
  <si>
    <t xml:space="preserve">  بولمان</t>
  </si>
  <si>
    <t xml:space="preserve">El Hajeb </t>
  </si>
  <si>
    <t xml:space="preserve">  الحاجب</t>
  </si>
  <si>
    <t>Fès</t>
  </si>
  <si>
    <t xml:space="preserve">  فاس </t>
  </si>
  <si>
    <t xml:space="preserve">Ifrane </t>
  </si>
  <si>
    <t xml:space="preserve">  يفرن</t>
  </si>
  <si>
    <t>Sefrou</t>
  </si>
  <si>
    <t xml:space="preserve">  صفرو</t>
  </si>
  <si>
    <t>Taounate</t>
  </si>
  <si>
    <t xml:space="preserve">  تاونات</t>
  </si>
  <si>
    <t>Taza</t>
  </si>
  <si>
    <t xml:space="preserve">  تازة</t>
  </si>
  <si>
    <t xml:space="preserve">Moulay Yacoub </t>
  </si>
  <si>
    <t xml:space="preserve">  زواغة ــ مولاي يعقوب</t>
  </si>
  <si>
    <t xml:space="preserve">Rabat - Salé - Kénitra </t>
  </si>
  <si>
    <t>الرباط ــ سـلا ــ القنيطرة</t>
  </si>
  <si>
    <t xml:space="preserve">Kénitra </t>
  </si>
  <si>
    <t xml:space="preserve">  القنيطرة</t>
  </si>
  <si>
    <t xml:space="preserve">Khémisset </t>
  </si>
  <si>
    <t xml:space="preserve">  الخميسات</t>
  </si>
  <si>
    <t xml:space="preserve">Rabat </t>
  </si>
  <si>
    <t xml:space="preserve">  الرباط</t>
  </si>
  <si>
    <t>Salé</t>
  </si>
  <si>
    <t xml:space="preserve">   سـلا </t>
  </si>
  <si>
    <t xml:space="preserve">Sidi Kacem </t>
  </si>
  <si>
    <t xml:space="preserve">  سيدي قاسم</t>
  </si>
  <si>
    <t xml:space="preserve">Skhirate-Témara </t>
  </si>
  <si>
    <t xml:space="preserve">  الصخيرات ــ تمارة</t>
  </si>
  <si>
    <t xml:space="preserve">Béni  Mellal - Khénifra </t>
  </si>
  <si>
    <t xml:space="preserve">  بني ملال- خنيفرة</t>
  </si>
  <si>
    <t>Azilal</t>
  </si>
  <si>
    <t xml:space="preserve">  أزيلال</t>
  </si>
  <si>
    <t>Béni  Mellal</t>
  </si>
  <si>
    <t xml:space="preserve">  بني ملال</t>
  </si>
  <si>
    <t xml:space="preserve">Khénifra </t>
  </si>
  <si>
    <t xml:space="preserve">  خنيفرة</t>
  </si>
  <si>
    <t xml:space="preserve">Khouribga </t>
  </si>
  <si>
    <t xml:space="preserve">  خريبكة</t>
  </si>
  <si>
    <t>Casablanca- Settat</t>
  </si>
  <si>
    <t>الدارالبيضاء -سطات</t>
  </si>
  <si>
    <t xml:space="preserve">Benslimane </t>
  </si>
  <si>
    <t xml:space="preserve">  ابن سليمان</t>
  </si>
  <si>
    <t xml:space="preserve">Casablanca </t>
  </si>
  <si>
    <t xml:space="preserve">  الدارالبيضاء </t>
  </si>
  <si>
    <t>El Jadida</t>
  </si>
  <si>
    <t xml:space="preserve">  الجديدة</t>
  </si>
  <si>
    <t>Médiouna</t>
  </si>
  <si>
    <t xml:space="preserve">  مديونة</t>
  </si>
  <si>
    <t xml:space="preserve">Mohammadia </t>
  </si>
  <si>
    <t xml:space="preserve">  المحمدية</t>
  </si>
  <si>
    <t>Nouaceur</t>
  </si>
  <si>
    <t xml:space="preserve">  النواصر</t>
  </si>
  <si>
    <t xml:space="preserve">Settat </t>
  </si>
  <si>
    <t xml:space="preserve">  سطات</t>
  </si>
  <si>
    <t>Marrakech - Safi</t>
  </si>
  <si>
    <t>مراكش- أسفي</t>
  </si>
  <si>
    <t xml:space="preserve">Al Haouz </t>
  </si>
  <si>
    <t xml:space="preserve">  الحوز</t>
  </si>
  <si>
    <t xml:space="preserve">Chichaoua </t>
  </si>
  <si>
    <t xml:space="preserve">  شيشاوة</t>
  </si>
  <si>
    <t xml:space="preserve">El Kelâa des Sraghna </t>
  </si>
  <si>
    <t xml:space="preserve">  قلعة السراغنة</t>
  </si>
  <si>
    <t xml:space="preserve">Essaouira </t>
  </si>
  <si>
    <t xml:space="preserve">  الصويرة</t>
  </si>
  <si>
    <t>Marrakech</t>
  </si>
  <si>
    <t xml:space="preserve">  مراكش </t>
  </si>
  <si>
    <t>Safi</t>
  </si>
  <si>
    <t xml:space="preserve">  آسفي</t>
  </si>
  <si>
    <t>Drâa- Tafilalet</t>
  </si>
  <si>
    <t>درعة- تافيلالت</t>
  </si>
  <si>
    <t xml:space="preserve">Errachidia </t>
  </si>
  <si>
    <t xml:space="preserve">  الرشيدية</t>
  </si>
  <si>
    <t xml:space="preserve">Ouarzazate </t>
  </si>
  <si>
    <t xml:space="preserve">  ورزازات</t>
  </si>
  <si>
    <t>Zagora</t>
  </si>
  <si>
    <t xml:space="preserve">  زاكورة</t>
  </si>
  <si>
    <t xml:space="preserve">Souss - Massa </t>
  </si>
  <si>
    <t xml:space="preserve">سوس ــ ماسة </t>
  </si>
  <si>
    <t xml:space="preserve">Agadir-Ida-Ou-Tanane </t>
  </si>
  <si>
    <t xml:space="preserve">  أكاديرــ إداوتنان</t>
  </si>
  <si>
    <t xml:space="preserve">Chtouka-Aït Baha </t>
  </si>
  <si>
    <t xml:space="preserve">  اشتوكة ــ أيت باها</t>
  </si>
  <si>
    <t xml:space="preserve">Inezgane-Aït Melloul </t>
  </si>
  <si>
    <t xml:space="preserve">  إنزكان ــ أيت ملول</t>
  </si>
  <si>
    <t>Taroudannt</t>
  </si>
  <si>
    <t xml:space="preserve">  تارودانت</t>
  </si>
  <si>
    <t>Tata</t>
  </si>
  <si>
    <t xml:space="preserve">  طاطا</t>
  </si>
  <si>
    <t xml:space="preserve">Tiznit </t>
  </si>
  <si>
    <t xml:space="preserve">  تيزنيت</t>
  </si>
  <si>
    <t>Guelmim - Oued Noun</t>
  </si>
  <si>
    <t>كلميم- واد نون</t>
  </si>
  <si>
    <t>Assa-Zag</t>
  </si>
  <si>
    <t xml:space="preserve">  أسا ــ الزاك</t>
  </si>
  <si>
    <t>Guelmim</t>
  </si>
  <si>
    <t xml:space="preserve">  كلميم </t>
  </si>
  <si>
    <t>Tan-Tan</t>
  </si>
  <si>
    <t xml:space="preserve">  طان طان</t>
  </si>
  <si>
    <t>Laâyoune - Sakia El Hamra</t>
  </si>
  <si>
    <t>العيون ــ الساقية الحمراء</t>
  </si>
  <si>
    <t>Boujdour</t>
  </si>
  <si>
    <t xml:space="preserve">  بوجدور </t>
  </si>
  <si>
    <t>Es-Semara</t>
  </si>
  <si>
    <t xml:space="preserve">  السمارة</t>
  </si>
  <si>
    <t>Laâyoune</t>
  </si>
  <si>
    <t xml:space="preserve">  العيون </t>
  </si>
  <si>
    <t xml:space="preserve">Dakhla - Oued Ed-Dahab </t>
  </si>
  <si>
    <t xml:space="preserve"> الداخلة - وادي الذهب </t>
  </si>
  <si>
    <t>Oued Ed-Dahab</t>
  </si>
  <si>
    <t xml:space="preserve">  وادي الذهب </t>
  </si>
  <si>
    <t>Total</t>
  </si>
  <si>
    <t>المجموع</t>
  </si>
  <si>
    <t xml:space="preserve"> </t>
  </si>
  <si>
    <t>Production</t>
  </si>
  <si>
    <t>الإنتاج</t>
  </si>
  <si>
    <t>الماء</t>
  </si>
  <si>
    <t xml:space="preserve"> Source : Office National de l'Electricité et de l'Eau Potable.</t>
  </si>
  <si>
    <t xml:space="preserve">الماء </t>
  </si>
  <si>
    <t>Régions et Provinces</t>
  </si>
  <si>
    <t>Centres</t>
  </si>
  <si>
    <t>Barrage/Oued/Canal</t>
  </si>
  <si>
    <t>سد/واد/قناة</t>
  </si>
  <si>
    <t xml:space="preserve">المراكز </t>
  </si>
  <si>
    <t xml:space="preserve">الجهات و الأقاليم </t>
  </si>
  <si>
    <t>Al Hociema</t>
  </si>
  <si>
    <t>Barrage Med Ben Abdelkrim Khettabi</t>
  </si>
  <si>
    <t>سد عبد الكريم الخطابي</t>
  </si>
  <si>
    <t xml:space="preserve">الحسيمة </t>
  </si>
  <si>
    <t>Targuist</t>
  </si>
  <si>
    <t>Barrage Joumoua</t>
  </si>
  <si>
    <t>سد الجمعة</t>
  </si>
  <si>
    <t>تارغيست</t>
  </si>
  <si>
    <t>Larache et Ksar El Kebir</t>
  </si>
  <si>
    <t>Barrage Oued El Makhazine</t>
  </si>
  <si>
    <t>سد وادي المخازن</t>
  </si>
  <si>
    <t xml:space="preserve"> العرائش و القصر الكبير</t>
  </si>
  <si>
    <t>العرائش</t>
  </si>
  <si>
    <t>Barrage Ibn Battouta</t>
  </si>
  <si>
    <t>سد ابن بطوطة</t>
  </si>
  <si>
    <t>طنجة - أصيلة</t>
  </si>
  <si>
    <t>Barrage 9 Avril</t>
  </si>
  <si>
    <t>Barrage Tanger Méditerrrané</t>
  </si>
  <si>
    <t>سد طنجة المتوسط</t>
  </si>
  <si>
    <t>Tetouan</t>
  </si>
  <si>
    <t>Barrage Nakhla</t>
  </si>
  <si>
    <t>سد انخلة</t>
  </si>
  <si>
    <t>تطوان</t>
  </si>
  <si>
    <t>Barrage My El Hassan Ben El Mehdi</t>
  </si>
  <si>
    <t>سد مولاي الحسن بن المهدي</t>
  </si>
  <si>
    <t>Tetouan-Mdiq</t>
  </si>
  <si>
    <t>Barrage Smir</t>
  </si>
  <si>
    <t>سد اسمير</t>
  </si>
  <si>
    <t>تطوان - المضيق</t>
  </si>
  <si>
    <t>Barrage Charif Al Idrissi</t>
  </si>
  <si>
    <t xml:space="preserve">سد الشريف الادريسي </t>
  </si>
  <si>
    <t>ORIENTAL</t>
  </si>
  <si>
    <t>Oujda</t>
  </si>
  <si>
    <t>Barrage Mechraa Hammadi</t>
  </si>
  <si>
    <t>سد مشرع حمادي</t>
  </si>
  <si>
    <t>وجدة</t>
  </si>
  <si>
    <t>Nador</t>
  </si>
  <si>
    <t>Canal Bouareg</t>
  </si>
  <si>
    <t>قناة بوعرق</t>
  </si>
  <si>
    <t>الناضور</t>
  </si>
  <si>
    <t>Zaio</t>
  </si>
  <si>
    <t>Canal Zebra</t>
  </si>
  <si>
    <t>قناة زبرة</t>
  </si>
  <si>
    <t xml:space="preserve">زايـو </t>
  </si>
  <si>
    <t>Berkane</t>
  </si>
  <si>
    <t>Canal Triffa</t>
  </si>
  <si>
    <t xml:space="preserve">قناة تريفا </t>
  </si>
  <si>
    <t>بركان</t>
  </si>
  <si>
    <t xml:space="preserve">فاس ــ مكناس </t>
  </si>
  <si>
    <t xml:space="preserve">Fes </t>
  </si>
  <si>
    <t>Oued Sebou</t>
  </si>
  <si>
    <t>وادي سبو</t>
  </si>
  <si>
    <t>فاس</t>
  </si>
  <si>
    <t xml:space="preserve">فاس </t>
  </si>
  <si>
    <t>Barrage Bab Louta</t>
  </si>
  <si>
    <t>سد باب لوطة</t>
  </si>
  <si>
    <t>تازة</t>
  </si>
  <si>
    <t>Barrage Sahla</t>
  </si>
  <si>
    <t>سد سهلة</t>
  </si>
  <si>
    <t>تاونـات</t>
  </si>
  <si>
    <t>Kariat Ba Med</t>
  </si>
  <si>
    <t>قرية أبا محمد</t>
  </si>
  <si>
    <t>Bouhouda</t>
  </si>
  <si>
    <t>Barrage Bouhouda</t>
  </si>
  <si>
    <t>سد بوهودة</t>
  </si>
  <si>
    <t>بوهودة</t>
  </si>
  <si>
    <t>M'Kansa</t>
  </si>
  <si>
    <t xml:space="preserve">مكانسة </t>
  </si>
  <si>
    <t>Ain Gdah</t>
  </si>
  <si>
    <t>Oued Inaouen</t>
  </si>
  <si>
    <t>وادي أناون</t>
  </si>
  <si>
    <t>عين اجداح</t>
  </si>
  <si>
    <t>Ghafsai et Ourtzagh</t>
  </si>
  <si>
    <t>Oued Ouargha</t>
  </si>
  <si>
    <t>وادي ورغة</t>
  </si>
  <si>
    <t>Rabat</t>
  </si>
  <si>
    <t xml:space="preserve">Barrage Sidi Med Ben Abdellah </t>
  </si>
  <si>
    <t>سد محمد بن عبد الله</t>
  </si>
  <si>
    <t>الرباط</t>
  </si>
  <si>
    <t>Skhirate/Temara</t>
  </si>
  <si>
    <t>Skhirate</t>
  </si>
  <si>
    <t xml:space="preserve">         "</t>
  </si>
  <si>
    <t>الصخيرات</t>
  </si>
  <si>
    <t>الصخيرات/تمارة</t>
  </si>
  <si>
    <t>Temara</t>
  </si>
  <si>
    <t>تمارة</t>
  </si>
  <si>
    <t>Ain Aouda</t>
  </si>
  <si>
    <t>عين عودة</t>
  </si>
  <si>
    <t>Tamesna</t>
  </si>
  <si>
    <t>تامسنا</t>
  </si>
  <si>
    <t>سلا</t>
  </si>
  <si>
    <t>Bouznika</t>
  </si>
  <si>
    <t>بوزنيقة</t>
  </si>
  <si>
    <t>Rommani</t>
  </si>
  <si>
    <t>رماني</t>
  </si>
  <si>
    <t>الخميسات</t>
  </si>
  <si>
    <t>Barrage El Kansra</t>
  </si>
  <si>
    <t>سد القنصرة</t>
  </si>
  <si>
    <t>Tifelt</t>
  </si>
  <si>
    <t>تيفلت</t>
  </si>
  <si>
    <t>بني ملال ــ خنيفرة</t>
  </si>
  <si>
    <t>Beni Mellal</t>
  </si>
  <si>
    <t>Ain Asserdoune et  Bin El Ouidane</t>
  </si>
  <si>
    <t>عين اسردون و بين الويدان</t>
  </si>
  <si>
    <t>بني ملال</t>
  </si>
  <si>
    <t>Afourar</t>
  </si>
  <si>
    <t>Canal à/p Bin El Ouidane</t>
  </si>
  <si>
    <t>نفق ابتداء من سد بين الويدان</t>
  </si>
  <si>
    <t>أفورار</t>
  </si>
  <si>
    <t>ازيلال</t>
  </si>
  <si>
    <t>Demnate</t>
  </si>
  <si>
    <t>Barrage Hassan 1er</t>
  </si>
  <si>
    <t>سد الحسن الأول</t>
  </si>
  <si>
    <t>دمنات</t>
  </si>
  <si>
    <t>OCP</t>
  </si>
  <si>
    <t>Barrage Ait Massoud</t>
  </si>
  <si>
    <t>سد ايت مسعود</t>
  </si>
  <si>
    <t>م.ش.ف</t>
  </si>
  <si>
    <t>Oued Oum Errbia</t>
  </si>
  <si>
    <t>وادي أم الربيع</t>
  </si>
  <si>
    <t xml:space="preserve">خنيفرة </t>
  </si>
  <si>
    <t>Mrirt</t>
  </si>
  <si>
    <t>امريرت</t>
  </si>
  <si>
    <t>Casablanca</t>
  </si>
  <si>
    <t>Grand Casa</t>
  </si>
  <si>
    <t>Barrages SMBA et Daourat</t>
  </si>
  <si>
    <t>سد محمد بن عبد الله  والدورات</t>
  </si>
  <si>
    <t>الدارالبيضاء الكبرى</t>
  </si>
  <si>
    <t>Barrage Daourat</t>
  </si>
  <si>
    <t xml:space="preserve">سد الدورات </t>
  </si>
  <si>
    <t xml:space="preserve">الجديدة </t>
  </si>
  <si>
    <t>Azemmour</t>
  </si>
  <si>
    <t>Retenue Sidi Daoui/Daourat</t>
  </si>
  <si>
    <t>سيدي الضاوي/الدورات</t>
  </si>
  <si>
    <t>أزمـور</t>
  </si>
  <si>
    <t>Marrakech -Safi</t>
  </si>
  <si>
    <t>مراكش ــ آسفي</t>
  </si>
  <si>
    <t>Canal Rocade</t>
  </si>
  <si>
    <t>قناة "روكاد"</t>
  </si>
  <si>
    <t>مراكش</t>
  </si>
  <si>
    <t>El Kelaa des Sraghna</t>
  </si>
  <si>
    <t>El Kelaa</t>
  </si>
  <si>
    <t>Saguia El Yaacoubia</t>
  </si>
  <si>
    <t xml:space="preserve">الساقية اليعقوبية </t>
  </si>
  <si>
    <t>القلعة</t>
  </si>
  <si>
    <t>قلعة السراغنة</t>
  </si>
  <si>
    <t>Rehamna</t>
  </si>
  <si>
    <t>Benguerir</t>
  </si>
  <si>
    <t>Barrage Al Massira</t>
  </si>
  <si>
    <t>سد المسيرة</t>
  </si>
  <si>
    <t>بن جرير</t>
  </si>
  <si>
    <t>رحامنة</t>
  </si>
  <si>
    <t>Retenue de Safi</t>
  </si>
  <si>
    <t>خزان أسفي</t>
  </si>
  <si>
    <t xml:space="preserve">أسفي </t>
  </si>
  <si>
    <t>Canal des Doukkala</t>
  </si>
  <si>
    <t>Essaouira</t>
  </si>
  <si>
    <t>Tamanar</t>
  </si>
  <si>
    <t>Barrage S.M.B. Slimane El Jazouli</t>
  </si>
  <si>
    <t>سد سيدي محمد بن سليمان الجازولي</t>
  </si>
  <si>
    <t>تمنار</t>
  </si>
  <si>
    <t>الصويرة</t>
  </si>
  <si>
    <t>Barrage Zerrar</t>
  </si>
  <si>
    <t>Chichaoua</t>
  </si>
  <si>
    <t>Imintanout</t>
  </si>
  <si>
    <t>ايمنتانوت</t>
  </si>
  <si>
    <t>شيشاوة</t>
  </si>
  <si>
    <t>Barrage Abou El Abbas Sebti</t>
  </si>
  <si>
    <t>Ouarzazate</t>
  </si>
  <si>
    <t>Barrage Mansour Eddahbi</t>
  </si>
  <si>
    <t>سد المنصور الذهبي</t>
  </si>
  <si>
    <t>ورزازات</t>
  </si>
  <si>
    <t>Ait Baha</t>
  </si>
  <si>
    <t>Barrage Ahl Souss</t>
  </si>
  <si>
    <t>سد أهل سوس</t>
  </si>
  <si>
    <t>ايت باها</t>
  </si>
  <si>
    <t>Midelt</t>
  </si>
  <si>
    <t>Barrage Sidi Said</t>
  </si>
  <si>
    <t>Souss -Massa</t>
  </si>
  <si>
    <t>Agadir-Ida ou Tanane</t>
  </si>
  <si>
    <t>Gand Agadir</t>
  </si>
  <si>
    <t>Barrage Dkhila</t>
  </si>
  <si>
    <t>أكاديرالكبرى</t>
  </si>
  <si>
    <t>أكاديرــ إداوتنان</t>
  </si>
  <si>
    <t>Tiznit</t>
  </si>
  <si>
    <t>Tiznit et Sidi Ifni</t>
  </si>
  <si>
    <t>Barrage Youssef Ibn Tachfine</t>
  </si>
  <si>
    <t xml:space="preserve">سد يوسف بن تاشفين </t>
  </si>
  <si>
    <t>تيزنيت</t>
  </si>
  <si>
    <t>عدد المشتركين</t>
  </si>
  <si>
    <t xml:space="preserve">                           Ventes</t>
  </si>
  <si>
    <r>
      <rPr>
        <sz val="10"/>
        <rFont val="Times New Roman"/>
        <family val="1"/>
      </rPr>
      <t>En milliers de mètre cube 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) </t>
    </r>
  </si>
  <si>
    <t>للمشتركين  للمستهلكين(1)</t>
  </si>
  <si>
    <t>لوكالات التوزيع</t>
  </si>
  <si>
    <r>
      <rPr>
        <sz val="10"/>
        <rFont val="Times New Roman"/>
        <family val="1"/>
      </rPr>
      <t>بألف</t>
    </r>
    <r>
      <rPr>
        <sz val="11"/>
        <rFont val="Times New Roman"/>
        <family val="1"/>
      </rPr>
      <t xml:space="preserve"> متر مكعب (</t>
    </r>
    <r>
      <rPr>
        <sz val="10"/>
        <rFont val="Times New Roman"/>
        <family val="1"/>
      </rPr>
      <t>م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  <r>
      <rPr>
        <sz val="11"/>
        <rFont val="Times New Roman"/>
        <family val="1"/>
      </rPr>
      <t xml:space="preserve"> </t>
    </r>
  </si>
  <si>
    <t xml:space="preserve">                                                                     Nombre d'abonnés</t>
  </si>
  <si>
    <t>aux  abonnés</t>
  </si>
  <si>
    <t>aux  régies et conc.</t>
  </si>
  <si>
    <t>consommat(1).</t>
  </si>
  <si>
    <t>طنجة ــ تطوان -  الحسيمة</t>
  </si>
  <si>
    <t>الحسيمة</t>
  </si>
  <si>
    <t>شفشاون</t>
  </si>
  <si>
    <t>Fahs-Anjra</t>
  </si>
  <si>
    <t>الفحص ــ أنجرة</t>
  </si>
  <si>
    <t>Ouezzane</t>
  </si>
  <si>
    <t>وزان</t>
  </si>
  <si>
    <t xml:space="preserve">طنجة ــ أصيلة </t>
  </si>
  <si>
    <t>M'Diq-Fnideq</t>
  </si>
  <si>
    <t>المضيق ــ الفنيدق</t>
  </si>
  <si>
    <t xml:space="preserve">بركان </t>
  </si>
  <si>
    <t>Driouch</t>
  </si>
  <si>
    <t xml:space="preserve">  -</t>
  </si>
  <si>
    <t xml:space="preserve">الدريوش </t>
  </si>
  <si>
    <t>فجيج</t>
  </si>
  <si>
    <t>Guercif</t>
  </si>
  <si>
    <t>جرسيف</t>
  </si>
  <si>
    <t>جرادة</t>
  </si>
  <si>
    <t>وجدة - أنجاد</t>
  </si>
  <si>
    <t>Taourirt</t>
  </si>
  <si>
    <t>تاوريرت</t>
  </si>
  <si>
    <t xml:space="preserve">مكناس </t>
  </si>
  <si>
    <t>بولمان</t>
  </si>
  <si>
    <t>الحاجب</t>
  </si>
  <si>
    <t>إيفران</t>
  </si>
  <si>
    <t>صفرو</t>
  </si>
  <si>
    <t>تاونات</t>
  </si>
  <si>
    <t>مولاي يعقوب</t>
  </si>
  <si>
    <t>القنيطرة</t>
  </si>
  <si>
    <t xml:space="preserve">سـلا </t>
  </si>
  <si>
    <t>سيدي قاسم</t>
  </si>
  <si>
    <t>Sidi Slimane</t>
  </si>
  <si>
    <t>سيدي سليمان</t>
  </si>
  <si>
    <t>الصخيرات ــ تمارة</t>
  </si>
  <si>
    <t>أزيلال</t>
  </si>
  <si>
    <t>Fquih Ben Salah</t>
  </si>
  <si>
    <t>الفقيه بن صالح</t>
  </si>
  <si>
    <t>خنيفرة</t>
  </si>
  <si>
    <t>خريبكة</t>
  </si>
  <si>
    <t>consommat (1).</t>
  </si>
  <si>
    <t>الدار البيضاء - سطات</t>
  </si>
  <si>
    <t>بنسليمان</t>
  </si>
  <si>
    <t>Berrechid</t>
  </si>
  <si>
    <t>برشيد</t>
  </si>
  <si>
    <t>الجديدة</t>
  </si>
  <si>
    <t>Sidi Bennour</t>
  </si>
  <si>
    <t>سيدي بنور</t>
  </si>
  <si>
    <t>مديونة</t>
  </si>
  <si>
    <t>المحمدية</t>
  </si>
  <si>
    <t>سطات</t>
  </si>
  <si>
    <t>الحوز</t>
  </si>
  <si>
    <t xml:space="preserve">مراكش </t>
  </si>
  <si>
    <t xml:space="preserve">الرحامنة </t>
  </si>
  <si>
    <t>آسفي</t>
  </si>
  <si>
    <t>Youssoufia</t>
  </si>
  <si>
    <t>اليوسفية</t>
  </si>
  <si>
    <t>درعة ــ تافيلالت</t>
  </si>
  <si>
    <t>الرشيدية</t>
  </si>
  <si>
    <t xml:space="preserve">ميدلت </t>
  </si>
  <si>
    <t xml:space="preserve">ورزازات </t>
  </si>
  <si>
    <t>Tinghir</t>
  </si>
  <si>
    <t>تنغير</t>
  </si>
  <si>
    <t>زاكورة</t>
  </si>
  <si>
    <t>أكادير إداوتنان</t>
  </si>
  <si>
    <t>اشتوكة  أيت باها</t>
  </si>
  <si>
    <t>إنزكان  أيت ملول</t>
  </si>
  <si>
    <t>تارودانت</t>
  </si>
  <si>
    <t>طاطا</t>
  </si>
  <si>
    <t>كلميم ــ واد نون</t>
  </si>
  <si>
    <t>أسا ــ الزاك</t>
  </si>
  <si>
    <t xml:space="preserve">كلميم </t>
  </si>
  <si>
    <t>Sidi Ifni</t>
  </si>
  <si>
    <t xml:space="preserve">سيدي افني </t>
  </si>
  <si>
    <t>طانطان</t>
  </si>
  <si>
    <t xml:space="preserve">بوجدور </t>
  </si>
  <si>
    <t>السمارة</t>
  </si>
  <si>
    <t xml:space="preserve">العيون </t>
  </si>
  <si>
    <t>Tarfaya</t>
  </si>
  <si>
    <t xml:space="preserve">طرفاية </t>
  </si>
  <si>
    <t xml:space="preserve">الداخلة - وادي الذهب </t>
  </si>
  <si>
    <t>Aousserd</t>
  </si>
  <si>
    <t>أوسرد</t>
  </si>
  <si>
    <t xml:space="preserve">وادي الذهب </t>
  </si>
  <si>
    <t>Ensemble</t>
  </si>
  <si>
    <t>(1) y compris les abonnés directs,les associations et les gros clients</t>
  </si>
  <si>
    <t xml:space="preserve">(1) بما في ذلك المشتركين المباشرين , الجمعيات و كبار الزبناء </t>
  </si>
  <si>
    <t xml:space="preserve">     </t>
  </si>
  <si>
    <t xml:space="preserve">                 المبـيعـات            </t>
  </si>
  <si>
    <t xml:space="preserve">                   Ventes</t>
  </si>
  <si>
    <t>قناة دكالة</t>
  </si>
  <si>
    <t>سد زرار</t>
  </si>
  <si>
    <t>سد أبو العباس السبتي</t>
  </si>
  <si>
    <t>سد سيدي سعيد</t>
  </si>
  <si>
    <t>ميدلت</t>
  </si>
  <si>
    <t xml:space="preserve">"             </t>
  </si>
  <si>
    <r>
      <t>Production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(en m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)</t>
    </r>
  </si>
  <si>
    <r>
      <t xml:space="preserve">               الإنــتــاج </t>
    </r>
    <r>
      <rPr>
        <sz val="10"/>
        <rFont val="Times New Roman"/>
        <family val="1"/>
      </rPr>
      <t>( م</t>
    </r>
    <r>
      <rPr>
        <vertAlign val="superscript"/>
        <sz val="9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</si>
  <si>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                             المبـيعـات     </t>
  </si>
  <si>
    <t xml:space="preserve">عدد المشتركين       </t>
  </si>
  <si>
    <t>تيزنيت وسيدي إفني</t>
  </si>
  <si>
    <r>
      <t xml:space="preserve"> م2018</t>
    </r>
    <r>
      <rPr>
        <b/>
        <vertAlign val="superscript"/>
        <sz val="10"/>
        <rFont val="Times New Roman"/>
        <family val="1"/>
      </rPr>
      <t>R</t>
    </r>
  </si>
  <si>
    <t>Année 2020</t>
  </si>
  <si>
    <t xml:space="preserve"> 2020 سنة </t>
  </si>
  <si>
    <r>
      <t xml:space="preserve"> م2019</t>
    </r>
    <r>
      <rPr>
        <b/>
        <vertAlign val="superscript"/>
        <sz val="10"/>
        <rFont val="Times New Roman"/>
        <family val="1"/>
      </rPr>
      <t>R</t>
    </r>
  </si>
  <si>
    <t>2020*</t>
  </si>
  <si>
    <t xml:space="preserve">  الفحص ــ أنجرة</t>
  </si>
  <si>
    <t xml:space="preserve">  وزان</t>
  </si>
  <si>
    <t xml:space="preserve">  طنجة ــ أصيلة </t>
  </si>
  <si>
    <t xml:space="preserve">  المضيق ــ الفنيدق</t>
  </si>
  <si>
    <t xml:space="preserve">  الدريوش </t>
  </si>
  <si>
    <t xml:space="preserve">  جرسيف</t>
  </si>
  <si>
    <t xml:space="preserve"> تاوريرت</t>
  </si>
  <si>
    <t xml:space="preserve">  بركان </t>
  </si>
  <si>
    <t xml:space="preserve">  سيدي سليمان</t>
  </si>
  <si>
    <t xml:space="preserve"> الفقيه بن صالح</t>
  </si>
  <si>
    <t xml:space="preserve">  برشيد</t>
  </si>
  <si>
    <t xml:space="preserve">  سيدي بنور</t>
  </si>
  <si>
    <t xml:space="preserve">  الرحامنة </t>
  </si>
  <si>
    <t xml:space="preserve"> اليوسفية</t>
  </si>
  <si>
    <t xml:space="preserve">  ميدلت </t>
  </si>
  <si>
    <t xml:space="preserve">  تنغير</t>
  </si>
  <si>
    <t xml:space="preserve">  سيدي افني </t>
  </si>
  <si>
    <t xml:space="preserve">  طرفاية </t>
  </si>
  <si>
    <t xml:space="preserve">  أوسرد</t>
  </si>
  <si>
    <t>Barrage My Ali Cherif</t>
  </si>
  <si>
    <t>سد مولأي علي شريف</t>
  </si>
  <si>
    <t xml:space="preserve">سد 9 أبريل </t>
  </si>
  <si>
    <t>غفساي وورتزاغ</t>
  </si>
  <si>
    <t>الدارالبيضاء</t>
  </si>
  <si>
    <t xml:space="preserve">سد ادخيلة </t>
  </si>
  <si>
    <t xml:space="preserve">Ventes d'électricité selon </t>
  </si>
  <si>
    <t xml:space="preserve">مبيعات الطاقة الكهربائية </t>
  </si>
  <si>
    <t>les provinces et préfectures</t>
  </si>
  <si>
    <t>حسب الأقاليم والعمالات</t>
  </si>
  <si>
    <r>
      <rPr>
        <b/>
        <sz val="14"/>
        <rFont val="Times New Roman"/>
        <family val="1"/>
      </rPr>
      <t>les provinces et préfectures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</si>
  <si>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حسب الأقاليم والعمالات </t>
    </r>
    <r>
      <rPr>
        <sz val="10"/>
        <rFont val="Times New Roman"/>
        <family val="1"/>
      </rPr>
      <t>(تابع)</t>
    </r>
  </si>
  <si>
    <t>Evolution de la production d'eau</t>
  </si>
  <si>
    <t>superficielle par centres</t>
  </si>
  <si>
    <t xml:space="preserve">تطور إنتاج المياه </t>
  </si>
  <si>
    <t xml:space="preserve">السطحية حسب المراكز </t>
  </si>
  <si>
    <t>Eau</t>
  </si>
  <si>
    <t xml:space="preserve">Activité de l'Office National </t>
  </si>
  <si>
    <t xml:space="preserve">d'Electricité et de l'Eau Potable  </t>
  </si>
  <si>
    <t>selon la province (ou la préfecture)</t>
  </si>
  <si>
    <t xml:space="preserve">نشاط المكتب الوطني للكهرباء </t>
  </si>
  <si>
    <t xml:space="preserve">والماء الصالح للشرب </t>
  </si>
  <si>
    <t>حسب الإقليم (أوالعمالة)</t>
  </si>
  <si>
    <r>
      <t>selon la province (ou la préfecture)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</si>
  <si>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حسب الإقليم (أوالعمالة) </t>
    </r>
    <r>
      <rPr>
        <sz val="10"/>
        <rFont val="Times New Roman"/>
        <family val="1"/>
      </rPr>
      <t>(تابع)</t>
    </r>
  </si>
</sst>
</file>

<file path=xl/styles.xml><?xml version="1.0" encoding="utf-8"?>
<styleSheet xmlns="http://schemas.openxmlformats.org/spreadsheetml/2006/main">
  <numFmts count="23">
    <numFmt numFmtId="43" formatCode="_-* #,##0.00\ _€_-;\-* #,##0.00\ _€_-;_-* &quot;-&quot;??\ _€_-;_-@_-"/>
    <numFmt numFmtId="164" formatCode="0.00_)"/>
    <numFmt numFmtId="165" formatCode="[$€]\ #,##0.00;[Red][$€]\ #,##0.00\-"/>
    <numFmt numFmtId="166" formatCode="_-* #,##0.00\ _F_-;\-* #,##0.00\ _F_-;_-* \-??\ _F_-;_-@_-"/>
    <numFmt numFmtId="167" formatCode="_-* #,##0.00\ _€_-;\-* #,##0.00\ _€_-;_-* \-??\ _€_-;_-@_-"/>
    <numFmt numFmtId="168" formatCode="#\ ###\ ###.0"/>
    <numFmt numFmtId="169" formatCode="0_)"/>
    <numFmt numFmtId="170" formatCode="General_)"/>
    <numFmt numFmtId="171" formatCode="_-&quot;ر.س. &quot;* #,##0_-;_-&quot;ر.س. &quot;* #,##0\-;_-&quot;ر.س. &quot;* \-_-;_-@_-"/>
    <numFmt numFmtId="172" formatCode="_-&quot;ر.س. &quot;* #,##0.00_-;_-&quot;ر.س. &quot;* #,##0.00\-;_-&quot;ر.س. &quot;* \-??_-;_-@_-"/>
    <numFmt numFmtId="173" formatCode="_-* #,##0_-;_-* #,##0\-;_-* \-_-;_-@_-"/>
    <numFmt numFmtId="174" formatCode="_-* #,##0.00_-;_-* #,##0.00\-;_-* \-??_-;_-@_-"/>
    <numFmt numFmtId="175" formatCode="####"/>
    <numFmt numFmtId="176" formatCode="#,##0.0"/>
    <numFmt numFmtId="177" formatCode="#,##0.00;[Red]#,##0.00\-"/>
    <numFmt numFmtId="178" formatCode="#,##0.0;[Red]#,##0.0\-"/>
    <numFmt numFmtId="179" formatCode="#\ ###\ ###"/>
    <numFmt numFmtId="180" formatCode="###\ ###"/>
    <numFmt numFmtId="181" formatCode="#####"/>
    <numFmt numFmtId="182" formatCode="###\ ###\ ###"/>
    <numFmt numFmtId="183" formatCode="_-* #,##0\ _F_-;\-* #,##0\ _F_-;_-* &quot;-&quot;\ _F_-;_-@_-"/>
    <numFmt numFmtId="184" formatCode="_-* #,##0\ &quot;F&quot;_-;\-* #,##0\ &quot;F&quot;_-;_-* &quot;-&quot;\ &quot;F&quot;_-;_-@_-"/>
    <numFmt numFmtId="185" formatCode="[$€]\ #,##0.00;[Red][$€]\ #,##0.00&quot;-&quot;"/>
  </numFmts>
  <fonts count="48">
    <font>
      <sz val="10"/>
      <name val="Courier New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178"/>
    </font>
    <font>
      <b/>
      <sz val="10"/>
      <name val="Times New Roman"/>
      <family val="1"/>
      <charset val="178"/>
    </font>
    <font>
      <sz val="14"/>
      <name val="Times New Roman"/>
      <family val="1"/>
    </font>
    <font>
      <sz val="11"/>
      <name val="Times New Roman"/>
      <family val="1"/>
      <charset val="178"/>
    </font>
    <font>
      <b/>
      <sz val="14"/>
      <color indexed="10"/>
      <name val="Times New Roman"/>
      <family val="1"/>
      <charset val="178"/>
    </font>
    <font>
      <sz val="10"/>
      <color indexed="30"/>
      <name val="Times New Roman"/>
      <family val="1"/>
    </font>
    <font>
      <b/>
      <sz val="10"/>
      <color indexed="8"/>
      <name val="Arial"/>
      <family val="2"/>
    </font>
    <font>
      <vertAlign val="superscript"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Courier New"/>
      <family val="3"/>
    </font>
    <font>
      <b/>
      <sz val="10"/>
      <name val="Arial"/>
      <family val="2"/>
      <charset val="178"/>
    </font>
    <font>
      <sz val="10"/>
      <name val="Arial"/>
      <family val="2"/>
      <charset val="178"/>
    </font>
    <font>
      <b/>
      <sz val="10"/>
      <color indexed="8"/>
      <name val="Times New Roman"/>
      <family val="1"/>
    </font>
    <font>
      <sz val="8"/>
      <name val="Arial"/>
      <family val="2"/>
      <charset val="178"/>
    </font>
    <font>
      <sz val="10"/>
      <name val="Courier New"/>
      <family val="3"/>
    </font>
    <font>
      <sz val="10"/>
      <color rgb="FF000000"/>
      <name val="Courier"/>
      <family val="3"/>
    </font>
    <font>
      <sz val="10"/>
      <name val="Courier"/>
      <family val="3"/>
    </font>
    <font>
      <sz val="10"/>
      <name val="Courier"/>
      <family val="3"/>
    </font>
    <font>
      <sz val="8"/>
      <name val="Courier New"/>
      <family val="3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</fills>
  <borders count="1">
    <border>
      <left/>
      <right/>
      <top/>
      <bottom/>
      <diagonal/>
    </border>
  </borders>
  <cellStyleXfs count="38">
    <xf numFmtId="164" fontId="0" fillId="0" borderId="0"/>
    <xf numFmtId="165" fontId="41" fillId="0" borderId="0" applyFill="0" applyBorder="0" applyAlignment="0" applyProtection="0"/>
    <xf numFmtId="177" fontId="41" fillId="0" borderId="0" applyFill="0" applyBorder="0" applyAlignment="0" applyProtection="0"/>
    <xf numFmtId="166" fontId="41" fillId="0" borderId="0" applyFill="0" applyBorder="0" applyAlignment="0" applyProtection="0"/>
    <xf numFmtId="167" fontId="41" fillId="0" borderId="0" applyFill="0" applyBorder="0" applyAlignment="0" applyProtection="0"/>
    <xf numFmtId="0" fontId="3" fillId="0" borderId="0"/>
    <xf numFmtId="164" fontId="4" fillId="0" borderId="0">
      <alignment horizontal="right"/>
    </xf>
    <xf numFmtId="0" fontId="5" fillId="0" borderId="0"/>
    <xf numFmtId="0" fontId="3" fillId="0" borderId="0"/>
    <xf numFmtId="164" fontId="5" fillId="0" borderId="0"/>
    <xf numFmtId="168" fontId="5" fillId="0" borderId="0"/>
    <xf numFmtId="168" fontId="5" fillId="0" borderId="0"/>
    <xf numFmtId="164" fontId="5" fillId="0" borderId="0"/>
    <xf numFmtId="169" fontId="5" fillId="0" borderId="0"/>
    <xf numFmtId="170" fontId="5" fillId="0" borderId="0"/>
    <xf numFmtId="0" fontId="3" fillId="0" borderId="0"/>
    <xf numFmtId="0" fontId="3" fillId="0" borderId="0"/>
    <xf numFmtId="0" fontId="3" fillId="0" borderId="0"/>
    <xf numFmtId="171" fontId="41" fillId="0" borderId="0" applyFill="0" applyBorder="0" applyAlignment="0" applyProtection="0"/>
    <xf numFmtId="172" fontId="41" fillId="0" borderId="0" applyFill="0" applyBorder="0" applyAlignment="0" applyProtection="0"/>
    <xf numFmtId="173" fontId="41" fillId="0" borderId="0" applyFill="0" applyBorder="0" applyAlignment="0" applyProtection="0"/>
    <xf numFmtId="174" fontId="41" fillId="0" borderId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42" fillId="0" borderId="0"/>
    <xf numFmtId="170" fontId="42" fillId="0" borderId="0"/>
    <xf numFmtId="169" fontId="44" fillId="0" borderId="0"/>
    <xf numFmtId="169" fontId="43" fillId="0" borderId="0"/>
    <xf numFmtId="169" fontId="43" fillId="0" borderId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5" fontId="4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</cellStyleXfs>
  <cellXfs count="291">
    <xf numFmtId="164" fontId="0" fillId="0" borderId="0" xfId="0"/>
    <xf numFmtId="164" fontId="6" fillId="0" borderId="0" xfId="0" applyFont="1" applyAlignment="1">
      <alignment vertical="center"/>
    </xf>
    <xf numFmtId="164" fontId="8" fillId="0" borderId="0" xfId="0" applyFont="1" applyAlignment="1">
      <alignment horizontal="center" vertical="center"/>
    </xf>
    <xf numFmtId="164" fontId="10" fillId="0" borderId="0" xfId="0" applyFont="1" applyAlignment="1">
      <alignment horizontal="center" vertical="center"/>
    </xf>
    <xf numFmtId="164" fontId="12" fillId="0" borderId="0" xfId="0" applyFont="1" applyAlignment="1">
      <alignment horizontal="center" vertical="center"/>
    </xf>
    <xf numFmtId="164" fontId="6" fillId="0" borderId="0" xfId="9" applyFont="1" applyAlignment="1">
      <alignment vertical="center"/>
    </xf>
    <xf numFmtId="164" fontId="13" fillId="0" borderId="0" xfId="9" applyFont="1" applyAlignment="1" applyProtection="1">
      <alignment horizontal="left" vertical="center"/>
    </xf>
    <xf numFmtId="164" fontId="8" fillId="0" borderId="0" xfId="9" applyFont="1" applyAlignment="1">
      <alignment horizontal="right" vertical="center"/>
    </xf>
    <xf numFmtId="164" fontId="6" fillId="0" borderId="0" xfId="9" applyFont="1" applyAlignment="1">
      <alignment horizontal="right" vertical="center"/>
    </xf>
    <xf numFmtId="164" fontId="12" fillId="0" borderId="0" xfId="9" applyFont="1" applyAlignment="1" applyProtection="1">
      <alignment horizontal="left" vertical="center"/>
    </xf>
    <xf numFmtId="164" fontId="12" fillId="0" borderId="0" xfId="9" applyFont="1" applyAlignment="1">
      <alignment horizontal="right" vertical="center" readingOrder="2"/>
    </xf>
    <xf numFmtId="164" fontId="6" fillId="0" borderId="0" xfId="9" applyFont="1" applyAlignment="1" applyProtection="1">
      <alignment horizontal="left" vertical="center"/>
    </xf>
    <xf numFmtId="175" fontId="14" fillId="0" borderId="0" xfId="9" applyNumberFormat="1" applyFont="1" applyFill="1" applyAlignment="1">
      <alignment horizontal="right" vertical="center" readingOrder="1"/>
    </xf>
    <xf numFmtId="164" fontId="16" fillId="0" borderId="0" xfId="9" applyFont="1" applyAlignment="1">
      <alignment vertical="center"/>
    </xf>
    <xf numFmtId="164" fontId="14" fillId="0" borderId="0" xfId="9" applyFont="1" applyAlignment="1" applyProtection="1">
      <alignment horizontal="left" vertical="center"/>
    </xf>
    <xf numFmtId="164" fontId="17" fillId="0" borderId="0" xfId="9" applyFont="1" applyAlignment="1">
      <alignment horizontal="right" vertical="center"/>
    </xf>
    <xf numFmtId="164" fontId="14" fillId="0" borderId="0" xfId="9" applyFont="1" applyAlignment="1">
      <alignment vertical="center"/>
    </xf>
    <xf numFmtId="3" fontId="6" fillId="0" borderId="0" xfId="9" applyNumberFormat="1" applyFont="1" applyAlignment="1">
      <alignment vertical="center"/>
    </xf>
    <xf numFmtId="164" fontId="16" fillId="0" borderId="0" xfId="9" applyFont="1" applyAlignment="1">
      <alignment horizontal="right" vertical="center" readingOrder="2"/>
    </xf>
    <xf numFmtId="164" fontId="12" fillId="0" borderId="0" xfId="0" applyFont="1" applyAlignment="1" applyProtection="1">
      <alignment horizontal="left" vertical="center"/>
    </xf>
    <xf numFmtId="164" fontId="12" fillId="0" borderId="0" xfId="0" applyFont="1" applyAlignment="1">
      <alignment vertical="center"/>
    </xf>
    <xf numFmtId="164" fontId="14" fillId="0" borderId="0" xfId="0" applyFont="1" applyAlignment="1">
      <alignment vertical="center"/>
    </xf>
    <xf numFmtId="164" fontId="6" fillId="0" borderId="0" xfId="0" applyFont="1" applyAlignment="1">
      <alignment horizontal="right" vertical="center" readingOrder="2"/>
    </xf>
    <xf numFmtId="164" fontId="6" fillId="0" borderId="0" xfId="0" applyFont="1" applyAlignment="1" applyProtection="1">
      <alignment horizontal="left" vertical="center"/>
    </xf>
    <xf numFmtId="176" fontId="6" fillId="0" borderId="0" xfId="0" applyNumberFormat="1" applyFont="1" applyAlignment="1">
      <alignment vertical="center"/>
    </xf>
    <xf numFmtId="164" fontId="16" fillId="0" borderId="0" xfId="0" applyFont="1" applyAlignment="1">
      <alignment vertical="center"/>
    </xf>
    <xf numFmtId="164" fontId="16" fillId="0" borderId="0" xfId="0" applyFont="1" applyAlignment="1">
      <alignment horizontal="right" vertical="center" readingOrder="2"/>
    </xf>
    <xf numFmtId="176" fontId="14" fillId="0" borderId="0" xfId="0" applyNumberFormat="1" applyFont="1" applyAlignment="1">
      <alignment vertical="center"/>
    </xf>
    <xf numFmtId="164" fontId="16" fillId="0" borderId="0" xfId="9" applyFont="1" applyAlignment="1">
      <alignment horizontal="right" vertical="center"/>
    </xf>
    <xf numFmtId="164" fontId="21" fillId="0" borderId="0" xfId="9" applyFont="1" applyAlignment="1" applyProtection="1">
      <alignment horizontal="left" vertical="center"/>
    </xf>
    <xf numFmtId="164" fontId="6" fillId="0" borderId="0" xfId="9" applyFont="1" applyAlignment="1">
      <alignment horizontal="right" vertical="center" readingOrder="2"/>
    </xf>
    <xf numFmtId="164" fontId="13" fillId="0" borderId="0" xfId="0" applyFont="1" applyAlignment="1">
      <alignment horizontal="right" vertical="center" readingOrder="2"/>
    </xf>
    <xf numFmtId="164" fontId="6" fillId="0" borderId="0" xfId="0" applyFont="1" applyAlignment="1">
      <alignment horizontal="right" vertical="center"/>
    </xf>
    <xf numFmtId="164" fontId="21" fillId="0" borderId="0" xfId="0" applyFont="1" applyAlignment="1" applyProtection="1">
      <alignment horizontal="left" vertical="center"/>
    </xf>
    <xf numFmtId="164" fontId="17" fillId="0" borderId="0" xfId="0" applyFont="1" applyAlignment="1">
      <alignment horizontal="right" vertical="center"/>
    </xf>
    <xf numFmtId="164" fontId="6" fillId="0" borderId="0" xfId="9" applyFont="1"/>
    <xf numFmtId="0" fontId="6" fillId="0" borderId="0" xfId="17" applyFont="1" applyAlignment="1">
      <alignment vertical="center"/>
    </xf>
    <xf numFmtId="175" fontId="14" fillId="0" borderId="0" xfId="9" applyNumberFormat="1" applyFont="1" applyAlignment="1">
      <alignment horizontal="right" vertical="center"/>
    </xf>
    <xf numFmtId="176" fontId="14" fillId="0" borderId="0" xfId="9" applyNumberFormat="1" applyFont="1" applyAlignment="1">
      <alignment vertical="center"/>
    </xf>
    <xf numFmtId="164" fontId="25" fillId="0" borderId="0" xfId="9" applyFont="1" applyAlignment="1">
      <alignment vertical="center"/>
    </xf>
    <xf numFmtId="164" fontId="17" fillId="0" borderId="0" xfId="9" applyFont="1" applyAlignment="1">
      <alignment horizontal="right" vertical="center" readingOrder="2"/>
    </xf>
    <xf numFmtId="164" fontId="16" fillId="0" borderId="0" xfId="9" applyFont="1"/>
    <xf numFmtId="176" fontId="14" fillId="0" borderId="0" xfId="9" applyNumberFormat="1" applyFont="1"/>
    <xf numFmtId="164" fontId="16" fillId="0" borderId="0" xfId="0" applyFont="1"/>
    <xf numFmtId="164" fontId="6" fillId="0" borderId="0" xfId="0" applyFont="1"/>
    <xf numFmtId="1" fontId="6" fillId="0" borderId="0" xfId="0" applyNumberFormat="1" applyFont="1"/>
    <xf numFmtId="1" fontId="6" fillId="0" borderId="0" xfId="0" applyNumberFormat="1" applyFont="1" applyAlignment="1">
      <alignment vertical="center"/>
    </xf>
    <xf numFmtId="164" fontId="28" fillId="0" borderId="0" xfId="0" applyFont="1"/>
    <xf numFmtId="164" fontId="28" fillId="0" borderId="0" xfId="0" applyFont="1" applyAlignment="1">
      <alignment vertical="center"/>
    </xf>
    <xf numFmtId="164" fontId="6" fillId="0" borderId="0" xfId="0" applyFont="1" applyAlignment="1" applyProtection="1">
      <alignment horizontal="right" vertical="center"/>
    </xf>
    <xf numFmtId="1" fontId="14" fillId="0" borderId="0" xfId="0" applyNumberFormat="1" applyFont="1" applyAlignment="1">
      <alignment horizontal="right"/>
    </xf>
    <xf numFmtId="164" fontId="19" fillId="0" borderId="0" xfId="9" applyFont="1" applyAlignment="1" applyProtection="1">
      <alignment horizontal="left" vertical="center"/>
    </xf>
    <xf numFmtId="175" fontId="19" fillId="0" borderId="0" xfId="9" applyNumberFormat="1" applyFont="1" applyAlignment="1">
      <alignment horizontal="center" vertical="center"/>
    </xf>
    <xf numFmtId="164" fontId="14" fillId="0" borderId="0" xfId="0" applyFont="1" applyAlignment="1">
      <alignment horizontal="right"/>
    </xf>
    <xf numFmtId="181" fontId="14" fillId="0" borderId="0" xfId="0" applyNumberFormat="1" applyFont="1" applyAlignment="1" applyProtection="1">
      <alignment horizontal="right" vertical="center"/>
    </xf>
    <xf numFmtId="175" fontId="14" fillId="0" borderId="0" xfId="0" applyNumberFormat="1" applyFont="1" applyAlignment="1">
      <alignment horizontal="right" vertical="center" readingOrder="1"/>
    </xf>
    <xf numFmtId="164" fontId="29" fillId="0" borderId="0" xfId="9" applyFont="1" applyAlignment="1">
      <alignment vertical="center"/>
    </xf>
    <xf numFmtId="4" fontId="29" fillId="0" borderId="0" xfId="9" applyNumberFormat="1" applyFont="1" applyAlignment="1">
      <alignment vertical="center"/>
    </xf>
    <xf numFmtId="176" fontId="6" fillId="0" borderId="0" xfId="0" applyNumberFormat="1" applyFont="1"/>
    <xf numFmtId="176" fontId="18" fillId="0" borderId="0" xfId="0" applyNumberFormat="1" applyFont="1"/>
    <xf numFmtId="164" fontId="16" fillId="0" borderId="0" xfId="0" applyFont="1" applyAlignment="1">
      <alignment horizontal="right" vertical="center"/>
    </xf>
    <xf numFmtId="0" fontId="14" fillId="0" borderId="0" xfId="15" applyFont="1" applyFill="1" applyAlignment="1">
      <alignment horizontal="left" vertical="center"/>
    </xf>
    <xf numFmtId="179" fontId="27" fillId="0" borderId="0" xfId="14" applyNumberFormat="1" applyFont="1" applyAlignment="1" applyProtection="1">
      <alignment horizontal="left"/>
    </xf>
    <xf numFmtId="4" fontId="27" fillId="2" borderId="0" xfId="9" applyNumberFormat="1" applyFont="1" applyFill="1" applyAlignment="1" applyProtection="1">
      <alignment horizontal="center"/>
    </xf>
    <xf numFmtId="164" fontId="17" fillId="0" borderId="0" xfId="0" applyFont="1"/>
    <xf numFmtId="0" fontId="6" fillId="0" borderId="0" xfId="15" applyFont="1" applyFill="1" applyAlignment="1">
      <alignment horizontal="left" vertical="center" readingOrder="1"/>
    </xf>
    <xf numFmtId="178" fontId="26" fillId="2" borderId="0" xfId="2" applyNumberFormat="1" applyFont="1" applyFill="1" applyBorder="1" applyAlignment="1" applyProtection="1">
      <alignment horizontal="right"/>
    </xf>
    <xf numFmtId="178" fontId="26" fillId="2" borderId="0" xfId="2" applyNumberFormat="1" applyFont="1" applyFill="1" applyBorder="1" applyAlignment="1" applyProtection="1">
      <alignment horizontal="right" vertical="center"/>
    </xf>
    <xf numFmtId="164" fontId="26" fillId="0" borderId="0" xfId="9" applyFont="1" applyAlignment="1" applyProtection="1">
      <alignment horizontal="left"/>
    </xf>
    <xf numFmtId="4" fontId="26" fillId="2" borderId="0" xfId="9" applyNumberFormat="1" applyFont="1" applyFill="1" applyAlignment="1">
      <alignment horizontal="center"/>
    </xf>
    <xf numFmtId="0" fontId="6" fillId="0" borderId="0" xfId="15" applyFont="1" applyFill="1" applyAlignment="1">
      <alignment horizontal="left" vertical="center"/>
    </xf>
    <xf numFmtId="164" fontId="26" fillId="2" borderId="0" xfId="9" applyFont="1" applyFill="1" applyAlignment="1" applyProtection="1">
      <alignment horizontal="left"/>
    </xf>
    <xf numFmtId="176" fontId="14" fillId="0" borderId="0" xfId="0" applyNumberFormat="1" applyFont="1"/>
    <xf numFmtId="179" fontId="27" fillId="0" borderId="0" xfId="14" applyNumberFormat="1" applyFont="1" applyAlignment="1" applyProtection="1">
      <alignment horizontal="left" vertical="center"/>
    </xf>
    <xf numFmtId="4" fontId="27" fillId="2" borderId="0" xfId="9" applyNumberFormat="1" applyFont="1" applyFill="1" applyAlignment="1" applyProtection="1">
      <alignment horizontal="center" vertical="center"/>
    </xf>
    <xf numFmtId="164" fontId="26" fillId="0" borderId="0" xfId="9" applyFont="1" applyAlignment="1" applyProtection="1">
      <alignment horizontal="left" vertical="center"/>
    </xf>
    <xf numFmtId="4" fontId="26" fillId="2" borderId="0" xfId="9" applyNumberFormat="1" applyFont="1" applyFill="1" applyAlignment="1">
      <alignment horizontal="center" vertical="center"/>
    </xf>
    <xf numFmtId="179" fontId="6" fillId="0" borderId="0" xfId="15" applyNumberFormat="1" applyFont="1" applyFill="1" applyAlignment="1" applyProtection="1">
      <alignment horizontal="left" vertical="center"/>
    </xf>
    <xf numFmtId="0" fontId="6" fillId="0" borderId="0" xfId="15" applyFont="1" applyFill="1" applyAlignment="1">
      <alignment vertical="center"/>
    </xf>
    <xf numFmtId="164" fontId="29" fillId="0" borderId="0" xfId="9" applyFont="1"/>
    <xf numFmtId="0" fontId="14" fillId="0" borderId="0" xfId="15" applyFont="1" applyFill="1" applyAlignment="1">
      <alignment vertical="center"/>
    </xf>
    <xf numFmtId="179" fontId="27" fillId="0" borderId="0" xfId="9" applyNumberFormat="1" applyFont="1" applyAlignment="1">
      <alignment horizontal="left" vertical="center"/>
    </xf>
    <xf numFmtId="169" fontId="6" fillId="0" borderId="0" xfId="8" applyNumberFormat="1" applyFont="1" applyFill="1" applyAlignment="1">
      <alignment vertical="center"/>
    </xf>
    <xf numFmtId="164" fontId="16" fillId="0" borderId="0" xfId="0" applyFont="1" applyAlignment="1">
      <alignment horizontal="right"/>
    </xf>
    <xf numFmtId="4" fontId="27" fillId="2" borderId="0" xfId="9" applyNumberFormat="1" applyFont="1" applyFill="1" applyAlignment="1">
      <alignment horizontal="center" vertical="center"/>
    </xf>
    <xf numFmtId="164" fontId="14" fillId="0" borderId="0" xfId="0" applyFont="1"/>
    <xf numFmtId="176" fontId="17" fillId="0" borderId="0" xfId="0" applyNumberFormat="1" applyFont="1"/>
    <xf numFmtId="164" fontId="17" fillId="0" borderId="0" xfId="0" applyFont="1" applyAlignment="1">
      <alignment vertical="center"/>
    </xf>
    <xf numFmtId="164" fontId="29" fillId="2" borderId="0" xfId="9" applyFont="1" applyFill="1" applyAlignment="1">
      <alignment horizontal="center"/>
    </xf>
    <xf numFmtId="179" fontId="14" fillId="0" borderId="0" xfId="14" applyNumberFormat="1" applyFont="1" applyAlignment="1" applyProtection="1">
      <alignment horizontal="left"/>
    </xf>
    <xf numFmtId="179" fontId="30" fillId="0" borderId="0" xfId="14" applyNumberFormat="1" applyFont="1" applyAlignment="1" applyProtection="1">
      <alignment horizontal="left" vertical="center"/>
    </xf>
    <xf numFmtId="4" fontId="30" fillId="2" borderId="0" xfId="9" applyNumberFormat="1" applyFont="1" applyFill="1" applyAlignment="1" applyProtection="1">
      <alignment horizontal="center" vertical="center"/>
    </xf>
    <xf numFmtId="164" fontId="31" fillId="0" borderId="0" xfId="0" applyFont="1" applyAlignment="1" applyProtection="1">
      <alignment horizontal="left"/>
    </xf>
    <xf numFmtId="176" fontId="31" fillId="0" borderId="0" xfId="0" applyNumberFormat="1" applyFont="1"/>
    <xf numFmtId="164" fontId="26" fillId="2" borderId="0" xfId="9" applyFont="1" applyFill="1" applyAlignment="1" applyProtection="1">
      <alignment horizontal="center"/>
    </xf>
    <xf numFmtId="164" fontId="26" fillId="0" borderId="0" xfId="9" applyFont="1"/>
    <xf numFmtId="175" fontId="25" fillId="0" borderId="0" xfId="0" applyNumberFormat="1" applyFont="1" applyAlignment="1">
      <alignment horizontal="center" vertical="center"/>
    </xf>
    <xf numFmtId="164" fontId="6" fillId="0" borderId="0" xfId="9" applyFont="1" applyAlignment="1" applyProtection="1">
      <alignment horizontal="right" vertical="center"/>
    </xf>
    <xf numFmtId="3" fontId="14" fillId="0" borderId="0" xfId="9" applyNumberFormat="1" applyFont="1" applyAlignment="1">
      <alignment horizontal="right" vertical="center"/>
    </xf>
    <xf numFmtId="176" fontId="6" fillId="0" borderId="0" xfId="9" applyNumberFormat="1" applyFont="1"/>
    <xf numFmtId="164" fontId="14" fillId="0" borderId="0" xfId="9" applyFont="1" applyAlignment="1">
      <alignment horizontal="right" vertical="center"/>
    </xf>
    <xf numFmtId="164" fontId="6" fillId="0" borderId="0" xfId="9" applyFont="1" applyAlignment="1"/>
    <xf numFmtId="164" fontId="17" fillId="0" borderId="0" xfId="9" applyFont="1" applyAlignment="1" applyProtection="1">
      <alignment horizontal="left" vertical="center"/>
    </xf>
    <xf numFmtId="164" fontId="14" fillId="0" borderId="0" xfId="9" applyFont="1" applyAlignment="1">
      <alignment horizontal="center" vertical="center"/>
    </xf>
    <xf numFmtId="1" fontId="6" fillId="0" borderId="0" xfId="9" applyNumberFormat="1" applyFont="1" applyAlignment="1">
      <alignment vertical="center"/>
    </xf>
    <xf numFmtId="3" fontId="6" fillId="0" borderId="0" xfId="9" applyNumberFormat="1" applyFont="1" applyAlignment="1">
      <alignment horizontal="right" vertical="center"/>
    </xf>
    <xf numFmtId="164" fontId="29" fillId="0" borderId="0" xfId="9" applyFont="1" applyAlignment="1">
      <alignment horizontal="right" vertical="center" readingOrder="2"/>
    </xf>
    <xf numFmtId="3" fontId="14" fillId="0" borderId="0" xfId="9" applyNumberFormat="1" applyFont="1" applyAlignment="1">
      <alignment vertical="center"/>
    </xf>
    <xf numFmtId="164" fontId="24" fillId="0" borderId="0" xfId="9" applyFont="1" applyAlignment="1">
      <alignment vertical="center"/>
    </xf>
    <xf numFmtId="182" fontId="6" fillId="0" borderId="0" xfId="9" applyNumberFormat="1" applyFont="1" applyAlignment="1">
      <alignment horizontal="right" vertical="center"/>
    </xf>
    <xf numFmtId="182" fontId="6" fillId="0" borderId="0" xfId="9" applyNumberFormat="1" applyFont="1" applyAlignment="1">
      <alignment vertical="center"/>
    </xf>
    <xf numFmtId="164" fontId="13" fillId="0" borderId="0" xfId="9" applyFont="1" applyAlignment="1">
      <alignment horizontal="right" vertical="center" readingOrder="2"/>
    </xf>
    <xf numFmtId="169" fontId="6" fillId="0" borderId="0" xfId="9" applyNumberFormat="1" applyFont="1" applyAlignment="1" applyProtection="1">
      <alignment vertical="center"/>
    </xf>
    <xf numFmtId="164" fontId="6" fillId="0" borderId="0" xfId="9" applyNumberFormat="1" applyFont="1" applyAlignment="1">
      <alignment vertical="center"/>
    </xf>
    <xf numFmtId="0" fontId="6" fillId="0" borderId="0" xfId="7" applyFont="1" applyAlignment="1">
      <alignment vertical="center"/>
    </xf>
    <xf numFmtId="164" fontId="5" fillId="0" borderId="0" xfId="9" applyNumberFormat="1" applyAlignment="1">
      <alignment vertical="center"/>
    </xf>
    <xf numFmtId="164" fontId="6" fillId="0" borderId="0" xfId="9" applyNumberFormat="1" applyFont="1" applyAlignment="1">
      <alignment horizontal="right" vertical="center"/>
    </xf>
    <xf numFmtId="164" fontId="12" fillId="0" borderId="0" xfId="9" applyNumberFormat="1" applyFont="1" applyAlignment="1" applyProtection="1">
      <alignment horizontal="left" vertical="center"/>
    </xf>
    <xf numFmtId="164" fontId="24" fillId="0" borderId="0" xfId="9" applyNumberFormat="1" applyFont="1" applyAlignment="1">
      <alignment vertical="center"/>
    </xf>
    <xf numFmtId="0" fontId="17" fillId="0" borderId="0" xfId="7" applyFont="1" applyBorder="1" applyAlignment="1">
      <alignment vertical="center"/>
    </xf>
    <xf numFmtId="0" fontId="21" fillId="0" borderId="0" xfId="7" applyFont="1" applyBorder="1" applyAlignment="1">
      <alignment vertical="center"/>
    </xf>
    <xf numFmtId="164" fontId="13" fillId="0" borderId="0" xfId="9" applyNumberFormat="1" applyFont="1" applyAlignment="1">
      <alignment vertical="center" readingOrder="2"/>
    </xf>
    <xf numFmtId="164" fontId="14" fillId="0" borderId="0" xfId="9" applyNumberFormat="1" applyFont="1" applyAlignment="1">
      <alignment vertical="center"/>
    </xf>
    <xf numFmtId="0" fontId="14" fillId="2" borderId="0" xfId="7" applyFont="1" applyFill="1" applyBorder="1" applyAlignment="1">
      <alignment horizontal="center" vertical="center"/>
    </xf>
    <xf numFmtId="164" fontId="14" fillId="0" borderId="0" xfId="9" applyNumberFormat="1" applyFont="1" applyAlignment="1">
      <alignment horizontal="right" vertical="center" readingOrder="2"/>
    </xf>
    <xf numFmtId="0" fontId="14" fillId="2" borderId="0" xfId="7" applyFont="1" applyFill="1" applyBorder="1" applyAlignment="1">
      <alignment horizontal="left" vertical="center"/>
    </xf>
    <xf numFmtId="0" fontId="14" fillId="2" borderId="0" xfId="7" applyFont="1" applyFill="1" applyBorder="1" applyAlignment="1">
      <alignment horizontal="left" vertical="center" wrapText="1"/>
    </xf>
    <xf numFmtId="0" fontId="14" fillId="2" borderId="0" xfId="7" applyFont="1" applyFill="1" applyBorder="1" applyAlignment="1">
      <alignment horizontal="right" vertical="center" wrapText="1"/>
    </xf>
    <xf numFmtId="164" fontId="17" fillId="0" borderId="0" xfId="9" applyNumberFormat="1" applyFont="1" applyAlignment="1">
      <alignment horizontal="right" vertical="center"/>
    </xf>
    <xf numFmtId="0" fontId="35" fillId="0" borderId="0" xfId="7" applyFont="1" applyFill="1" applyBorder="1" applyAlignment="1">
      <alignment horizontal="left" vertical="center"/>
    </xf>
    <xf numFmtId="164" fontId="16" fillId="0" borderId="0" xfId="9" applyNumberFormat="1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0" fontId="6" fillId="0" borderId="0" xfId="7" applyFont="1" applyFill="1" applyBorder="1" applyAlignment="1">
      <alignment vertical="center"/>
    </xf>
    <xf numFmtId="164" fontId="16" fillId="0" borderId="0" xfId="9" applyNumberFormat="1" applyFont="1" applyAlignment="1">
      <alignment horizontal="right" vertical="center"/>
    </xf>
    <xf numFmtId="164" fontId="16" fillId="0" borderId="0" xfId="9" applyNumberFormat="1" applyFont="1" applyAlignment="1">
      <alignment horizontal="right" vertical="center" readingOrder="2"/>
    </xf>
    <xf numFmtId="164" fontId="36" fillId="0" borderId="0" xfId="9" applyNumberFormat="1" applyFont="1" applyAlignment="1">
      <alignment vertical="center"/>
    </xf>
    <xf numFmtId="3" fontId="18" fillId="0" borderId="0" xfId="9" applyNumberFormat="1" applyFont="1" applyAlignment="1">
      <alignment vertical="center"/>
    </xf>
    <xf numFmtId="0" fontId="14" fillId="0" borderId="0" xfId="7" applyFont="1" applyFill="1" applyBorder="1" applyAlignment="1">
      <alignment vertical="center"/>
    </xf>
    <xf numFmtId="164" fontId="17" fillId="0" borderId="0" xfId="9" applyNumberFormat="1" applyFont="1" applyAlignment="1">
      <alignment horizontal="right" vertical="center" readingOrder="2"/>
    </xf>
    <xf numFmtId="0" fontId="25" fillId="0" borderId="0" xfId="15" applyFont="1" applyFill="1" applyAlignment="1">
      <alignment horizontal="right" vertical="center"/>
    </xf>
    <xf numFmtId="164" fontId="6" fillId="0" borderId="0" xfId="9" applyNumberFormat="1" applyFont="1" applyAlignment="1" applyProtection="1">
      <alignment horizontal="left" vertical="center"/>
    </xf>
    <xf numFmtId="0" fontId="16" fillId="0" borderId="0" xfId="7" applyFont="1" applyFill="1" applyBorder="1" applyAlignment="1">
      <alignment horizontal="center" vertical="center"/>
    </xf>
    <xf numFmtId="0" fontId="16" fillId="0" borderId="0" xfId="7" applyFont="1" applyFill="1" applyBorder="1" applyAlignment="1">
      <alignment vertical="center"/>
    </xf>
    <xf numFmtId="179" fontId="17" fillId="0" borderId="0" xfId="14" applyNumberFormat="1" applyFont="1" applyAlignment="1" applyProtection="1">
      <alignment horizontal="left" vertical="center"/>
    </xf>
    <xf numFmtId="179" fontId="6" fillId="0" borderId="0" xfId="14" applyNumberFormat="1" applyFont="1" applyAlignment="1" applyProtection="1">
      <alignment horizontal="left" vertical="center"/>
    </xf>
    <xf numFmtId="175" fontId="16" fillId="0" borderId="0" xfId="9" applyNumberFormat="1" applyFont="1" applyAlignment="1">
      <alignment horizontal="right" vertical="center"/>
    </xf>
    <xf numFmtId="3" fontId="6" fillId="0" borderId="0" xfId="7" applyNumberFormat="1" applyFont="1" applyFill="1" applyBorder="1" applyAlignment="1">
      <alignment horizontal="right" vertical="center"/>
    </xf>
    <xf numFmtId="179" fontId="14" fillId="0" borderId="0" xfId="14" applyNumberFormat="1" applyFont="1" applyAlignment="1" applyProtection="1">
      <alignment horizontal="left" vertical="center"/>
    </xf>
    <xf numFmtId="164" fontId="16" fillId="0" borderId="0" xfId="0" applyNumberFormat="1" applyFont="1" applyAlignment="1">
      <alignment horizontal="right"/>
    </xf>
    <xf numFmtId="164" fontId="17" fillId="0" borderId="0" xfId="0" applyNumberFormat="1" applyFont="1"/>
    <xf numFmtId="164" fontId="14" fillId="0" borderId="0" xfId="9" applyNumberFormat="1" applyFont="1" applyAlignment="1">
      <alignment horizontal="left" vertical="center"/>
    </xf>
    <xf numFmtId="164" fontId="16" fillId="0" borderId="0" xfId="0" applyNumberFormat="1" applyFont="1" applyAlignment="1">
      <alignment horizontal="right" vertical="center"/>
    </xf>
    <xf numFmtId="3" fontId="6" fillId="0" borderId="0" xfId="9" applyNumberFormat="1" applyFont="1" applyBorder="1" applyAlignment="1">
      <alignment vertical="center"/>
    </xf>
    <xf numFmtId="3" fontId="6" fillId="0" borderId="0" xfId="7" applyNumberFormat="1" applyFont="1" applyFill="1" applyBorder="1" applyAlignment="1">
      <alignment vertical="center"/>
    </xf>
    <xf numFmtId="3" fontId="6" fillId="0" borderId="0" xfId="7" applyNumberFormat="1" applyFont="1" applyAlignment="1">
      <alignment vertical="center"/>
    </xf>
    <xf numFmtId="164" fontId="21" fillId="0" borderId="0" xfId="9" applyNumberFormat="1" applyFont="1" applyAlignment="1">
      <alignment horizontal="left" vertical="center"/>
    </xf>
    <xf numFmtId="164" fontId="21" fillId="0" borderId="0" xfId="9" applyNumberFormat="1" applyFont="1" applyAlignment="1" applyProtection="1">
      <alignment horizontal="left" vertical="center"/>
    </xf>
    <xf numFmtId="175" fontId="22" fillId="0" borderId="0" xfId="9" applyNumberFormat="1" applyFont="1" applyAlignment="1">
      <alignment horizontal="right" vertical="center"/>
    </xf>
    <xf numFmtId="164" fontId="6" fillId="0" borderId="0" xfId="9" applyNumberFormat="1" applyFont="1" applyAlignment="1">
      <alignment horizontal="right" vertical="center" readingOrder="2"/>
    </xf>
    <xf numFmtId="175" fontId="22" fillId="0" borderId="0" xfId="9" applyNumberFormat="1" applyFont="1" applyAlignment="1">
      <alignment vertical="center"/>
    </xf>
    <xf numFmtId="164" fontId="16" fillId="0" borderId="0" xfId="9" applyNumberFormat="1" applyFont="1" applyAlignment="1" applyProtection="1">
      <alignment horizontal="left" vertical="center"/>
    </xf>
    <xf numFmtId="180" fontId="6" fillId="0" borderId="0" xfId="9" applyNumberFormat="1" applyFont="1" applyAlignment="1">
      <alignment horizontal="right" vertical="center"/>
    </xf>
    <xf numFmtId="180" fontId="6" fillId="0" borderId="0" xfId="9" applyNumberFormat="1" applyFont="1" applyAlignment="1" applyProtection="1">
      <alignment horizontal="right" vertical="center"/>
    </xf>
    <xf numFmtId="164" fontId="14" fillId="0" borderId="0" xfId="9" applyNumberFormat="1" applyFont="1" applyAlignment="1" applyProtection="1">
      <alignment horizontal="left" vertical="center"/>
    </xf>
    <xf numFmtId="180" fontId="14" fillId="0" borderId="0" xfId="9" applyNumberFormat="1" applyFont="1" applyAlignment="1" applyProtection="1">
      <alignment horizontal="right" vertical="center"/>
    </xf>
    <xf numFmtId="180" fontId="14" fillId="0" borderId="0" xfId="9" applyNumberFormat="1" applyFont="1" applyAlignment="1">
      <alignment horizontal="right" vertical="center"/>
    </xf>
    <xf numFmtId="164" fontId="24" fillId="0" borderId="0" xfId="9" applyFont="1" applyAlignment="1">
      <alignment horizontal="left" vertical="center"/>
    </xf>
    <xf numFmtId="164" fontId="25" fillId="0" borderId="0" xfId="9" applyFont="1" applyAlignment="1">
      <alignment horizontal="right" vertical="center"/>
    </xf>
    <xf numFmtId="182" fontId="14" fillId="0" borderId="0" xfId="8" applyNumberFormat="1" applyFont="1" applyFill="1" applyAlignment="1" applyProtection="1"/>
    <xf numFmtId="3" fontId="37" fillId="0" borderId="0" xfId="8" applyNumberFormat="1" applyFont="1" applyFill="1" applyAlignment="1" applyProtection="1"/>
    <xf numFmtId="182" fontId="25" fillId="0" borderId="0" xfId="8" applyNumberFormat="1" applyFont="1" applyFill="1" applyAlignment="1" applyProtection="1"/>
    <xf numFmtId="164" fontId="14" fillId="0" borderId="0" xfId="9" applyFont="1" applyAlignment="1" applyProtection="1">
      <alignment horizontal="right" vertical="center"/>
    </xf>
    <xf numFmtId="182" fontId="14" fillId="0" borderId="0" xfId="9" applyNumberFormat="1" applyFont="1" applyFill="1" applyAlignment="1" applyProtection="1">
      <alignment horizontal="left"/>
    </xf>
    <xf numFmtId="3" fontId="37" fillId="0" borderId="0" xfId="9" applyNumberFormat="1" applyFont="1" applyFill="1" applyAlignment="1" applyProtection="1">
      <alignment horizontal="left"/>
    </xf>
    <xf numFmtId="182" fontId="25" fillId="0" borderId="0" xfId="9" applyNumberFormat="1" applyFont="1" applyFill="1" applyAlignment="1" applyProtection="1">
      <alignment horizontal="right"/>
    </xf>
    <xf numFmtId="182" fontId="14" fillId="0" borderId="0" xfId="8" applyNumberFormat="1" applyFont="1" applyFill="1" applyAlignment="1" applyProtection="1">
      <alignment horizontal="left" vertical="center"/>
    </xf>
    <xf numFmtId="3" fontId="37" fillId="0" borderId="0" xfId="8" applyNumberFormat="1" applyFont="1" applyFill="1" applyAlignment="1" applyProtection="1">
      <alignment horizontal="left" vertical="center"/>
    </xf>
    <xf numFmtId="169" fontId="25" fillId="0" borderId="0" xfId="8" applyNumberFormat="1" applyFont="1" applyFill="1" applyBorder="1" applyAlignment="1">
      <alignment vertical="center"/>
    </xf>
    <xf numFmtId="3" fontId="37" fillId="0" borderId="0" xfId="15" applyNumberFormat="1" applyFont="1" applyFill="1" applyAlignment="1">
      <alignment horizontal="left" vertical="center"/>
    </xf>
    <xf numFmtId="169" fontId="14" fillId="0" borderId="0" xfId="9" applyNumberFormat="1" applyFont="1" applyAlignment="1" applyProtection="1">
      <alignment horizontal="left" vertical="center"/>
    </xf>
    <xf numFmtId="3" fontId="38" fillId="0" borderId="0" xfId="15" applyNumberFormat="1" applyFont="1" applyFill="1" applyAlignment="1">
      <alignment horizontal="left" vertical="center"/>
    </xf>
    <xf numFmtId="3" fontId="3" fillId="0" borderId="0" xfId="15" applyNumberFormat="1" applyFont="1" applyFill="1" applyAlignment="1">
      <alignment vertical="center"/>
    </xf>
    <xf numFmtId="3" fontId="39" fillId="0" borderId="0" xfId="7" applyNumberFormat="1" applyFont="1" applyBorder="1"/>
    <xf numFmtId="0" fontId="17" fillId="0" borderId="0" xfId="15" applyFont="1" applyFill="1" applyAlignment="1">
      <alignment horizontal="right" vertical="center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16" fillId="0" borderId="0" xfId="15" applyFont="1" applyFill="1" applyAlignment="1">
      <alignment horizontal="right" vertical="center" readingOrder="1"/>
    </xf>
    <xf numFmtId="0" fontId="16" fillId="0" borderId="0" xfId="15" applyFont="1" applyFill="1" applyAlignment="1">
      <alignment horizontal="right" vertical="center"/>
    </xf>
    <xf numFmtId="3" fontId="3" fillId="0" borderId="0" xfId="15" applyNumberFormat="1" applyFont="1" applyFill="1" applyAlignment="1">
      <alignment horizontal="left" vertical="center"/>
    </xf>
    <xf numFmtId="169" fontId="16" fillId="0" borderId="0" xfId="8" applyNumberFormat="1" applyFont="1" applyFill="1" applyBorder="1" applyAlignment="1" applyProtection="1">
      <alignment vertical="center"/>
    </xf>
    <xf numFmtId="164" fontId="14" fillId="0" borderId="0" xfId="9" applyFont="1" applyAlignment="1">
      <alignment horizontal="right"/>
    </xf>
    <xf numFmtId="181" fontId="14" fillId="0" borderId="0" xfId="9" applyNumberFormat="1" applyFont="1" applyAlignment="1" applyProtection="1">
      <alignment horizontal="right" vertical="center"/>
    </xf>
    <xf numFmtId="175" fontId="14" fillId="0" borderId="0" xfId="9" applyNumberFormat="1" applyFont="1" applyAlignment="1">
      <alignment horizontal="right" vertical="center" readingOrder="1"/>
    </xf>
    <xf numFmtId="182" fontId="16" fillId="0" borderId="0" xfId="8" applyNumberFormat="1" applyFont="1" applyFill="1" applyAlignment="1">
      <alignment horizontal="right" vertical="center"/>
    </xf>
    <xf numFmtId="3" fontId="38" fillId="0" borderId="0" xfId="15" applyNumberFormat="1" applyFont="1" applyFill="1" applyAlignment="1" applyProtection="1">
      <alignment horizontal="left" vertical="center"/>
    </xf>
    <xf numFmtId="164" fontId="23" fillId="0" borderId="0" xfId="9" applyFont="1" applyAlignment="1" applyProtection="1">
      <alignment horizontal="left" vertical="center"/>
    </xf>
    <xf numFmtId="182" fontId="16" fillId="0" borderId="0" xfId="8" applyNumberFormat="1" applyFont="1" applyFill="1" applyAlignment="1">
      <alignment vertical="center"/>
    </xf>
    <xf numFmtId="3" fontId="37" fillId="0" borderId="0" xfId="15" applyNumberFormat="1" applyFont="1" applyFill="1" applyAlignment="1">
      <alignment vertical="center"/>
    </xf>
    <xf numFmtId="1" fontId="6" fillId="0" borderId="0" xfId="9" applyNumberFormat="1" applyFont="1"/>
    <xf numFmtId="3" fontId="38" fillId="0" borderId="0" xfId="8" applyNumberFormat="1" applyFont="1" applyFill="1" applyAlignment="1">
      <alignment vertical="center"/>
    </xf>
    <xf numFmtId="3" fontId="38" fillId="0" borderId="0" xfId="15" applyNumberFormat="1" applyFont="1" applyFill="1" applyAlignment="1">
      <alignment horizontal="left" vertical="center" readingOrder="1"/>
    </xf>
    <xf numFmtId="179" fontId="21" fillId="0" borderId="0" xfId="13" applyNumberFormat="1" applyFont="1" applyAlignment="1" applyProtection="1">
      <alignment horizontal="left" vertical="center"/>
    </xf>
    <xf numFmtId="3" fontId="40" fillId="0" borderId="0" xfId="13" applyNumberFormat="1" applyFont="1" applyAlignment="1" applyProtection="1">
      <alignment horizontal="left" vertical="center"/>
    </xf>
    <xf numFmtId="182" fontId="24" fillId="0" borderId="0" xfId="8" applyNumberFormat="1" applyFont="1" applyFill="1" applyAlignment="1">
      <alignment horizontal="right" vertical="center"/>
    </xf>
    <xf numFmtId="169" fontId="16" fillId="0" borderId="0" xfId="8" applyNumberFormat="1" applyFont="1" applyFill="1" applyBorder="1" applyAlignment="1" applyProtection="1">
      <alignment horizontal="right" vertical="center"/>
    </xf>
    <xf numFmtId="3" fontId="14" fillId="0" borderId="0" xfId="9" applyNumberFormat="1" applyFont="1" applyAlignment="1" applyProtection="1">
      <alignment horizontal="right" vertical="center"/>
    </xf>
    <xf numFmtId="164" fontId="26" fillId="0" borderId="0" xfId="9" applyFont="1" applyBorder="1" applyAlignment="1" applyProtection="1">
      <alignment horizontal="left" vertical="center"/>
    </xf>
    <xf numFmtId="3" fontId="14" fillId="0" borderId="0" xfId="9" applyNumberFormat="1" applyFont="1" applyBorder="1"/>
    <xf numFmtId="3" fontId="23" fillId="0" borderId="0" xfId="7" applyNumberFormat="1" applyFont="1" applyBorder="1"/>
    <xf numFmtId="169" fontId="14" fillId="0" borderId="0" xfId="9" applyNumberFormat="1" applyFont="1" applyAlignment="1" applyProtection="1">
      <alignment horizontal="right" vertical="center"/>
    </xf>
    <xf numFmtId="3" fontId="6" fillId="0" borderId="0" xfId="14" applyNumberFormat="1" applyFont="1" applyAlignment="1" applyProtection="1">
      <alignment horizontal="left" vertical="center"/>
    </xf>
    <xf numFmtId="3" fontId="32" fillId="0" borderId="0" xfId="7" applyNumberFormat="1" applyFont="1" applyBorder="1"/>
    <xf numFmtId="3" fontId="5" fillId="0" borderId="0" xfId="9" applyNumberFormat="1" applyBorder="1"/>
    <xf numFmtId="182" fontId="14" fillId="0" borderId="0" xfId="9" applyNumberFormat="1" applyFont="1" applyAlignment="1">
      <alignment vertical="center"/>
    </xf>
    <xf numFmtId="164" fontId="25" fillId="0" borderId="0" xfId="9" applyFont="1" applyAlignment="1">
      <alignment horizontal="right" vertical="center" readingOrder="2"/>
    </xf>
    <xf numFmtId="179" fontId="14" fillId="0" borderId="0" xfId="9" applyNumberFormat="1" applyFont="1" applyAlignment="1">
      <alignment vertical="center"/>
    </xf>
    <xf numFmtId="0" fontId="14" fillId="3" borderId="0" xfId="7" applyFont="1" applyFill="1" applyBorder="1" applyAlignment="1">
      <alignment horizontal="center" vertical="center"/>
    </xf>
    <xf numFmtId="0" fontId="14" fillId="3" borderId="0" xfId="7" applyFont="1" applyFill="1" applyBorder="1" applyAlignment="1">
      <alignment horizontal="left" vertical="center"/>
    </xf>
    <xf numFmtId="0" fontId="35" fillId="4" borderId="0" xfId="7" applyFont="1" applyFill="1" applyBorder="1" applyAlignment="1">
      <alignment horizontal="center" vertical="center"/>
    </xf>
    <xf numFmtId="0" fontId="6" fillId="4" borderId="0" xfId="7" applyFont="1" applyFill="1" applyBorder="1" applyAlignment="1">
      <alignment vertical="center"/>
    </xf>
    <xf numFmtId="0" fontId="6" fillId="4" borderId="0" xfId="7" applyFont="1" applyFill="1" applyAlignment="1">
      <alignment vertical="center"/>
    </xf>
    <xf numFmtId="164" fontId="6" fillId="4" borderId="0" xfId="9" applyNumberFormat="1" applyFont="1" applyFill="1" applyAlignment="1">
      <alignment vertical="center"/>
    </xf>
    <xf numFmtId="164" fontId="6" fillId="4" borderId="0" xfId="9" applyNumberFormat="1" applyFont="1" applyFill="1" applyAlignment="1" applyProtection="1">
      <alignment horizontal="left" vertical="center"/>
    </xf>
    <xf numFmtId="179" fontId="6" fillId="4" borderId="0" xfId="14" applyNumberFormat="1" applyFont="1" applyFill="1" applyAlignment="1" applyProtection="1">
      <alignment horizontal="left" vertical="center"/>
    </xf>
    <xf numFmtId="164" fontId="16" fillId="4" borderId="0" xfId="9" applyNumberFormat="1" applyFont="1" applyFill="1" applyAlignment="1">
      <alignment horizontal="right" vertical="center" readingOrder="2"/>
    </xf>
    <xf numFmtId="0" fontId="25" fillId="4" borderId="0" xfId="15" applyFont="1" applyFill="1" applyAlignment="1">
      <alignment horizontal="right" vertical="center"/>
    </xf>
    <xf numFmtId="164" fontId="16" fillId="4" borderId="0" xfId="9" applyNumberFormat="1" applyFont="1" applyFill="1" applyAlignment="1">
      <alignment vertical="center"/>
    </xf>
    <xf numFmtId="164" fontId="16" fillId="0" borderId="0" xfId="9" applyNumberFormat="1" applyFont="1" applyFill="1" applyAlignment="1">
      <alignment horizontal="right" vertical="center"/>
    </xf>
    <xf numFmtId="164" fontId="16" fillId="0" borderId="0" xfId="9" applyNumberFormat="1" applyFont="1" applyFill="1" applyAlignment="1">
      <alignment horizontal="right" vertical="center" readingOrder="2"/>
    </xf>
    <xf numFmtId="164" fontId="16" fillId="0" borderId="0" xfId="9" applyNumberFormat="1" applyFont="1" applyFill="1" applyAlignment="1">
      <alignment vertical="center"/>
    </xf>
    <xf numFmtId="0" fontId="16" fillId="0" borderId="0" xfId="7" applyFont="1" applyFill="1" applyBorder="1" applyAlignment="1">
      <alignment horizontal="right" vertical="center"/>
    </xf>
    <xf numFmtId="164" fontId="14" fillId="0" borderId="0" xfId="9" quotePrefix="1" applyNumberFormat="1" applyFont="1" applyAlignment="1">
      <alignment horizontal="center"/>
    </xf>
    <xf numFmtId="3" fontId="6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14" fillId="0" borderId="0" xfId="9" applyNumberFormat="1" applyFont="1" applyBorder="1" applyAlignment="1">
      <alignment vertical="center"/>
    </xf>
    <xf numFmtId="0" fontId="24" fillId="0" borderId="0" xfId="15" applyFont="1" applyFill="1" applyAlignment="1">
      <alignment horizontal="right" vertical="center"/>
    </xf>
    <xf numFmtId="169" fontId="24" fillId="0" borderId="0" xfId="29" applyFont="1" applyFill="1" applyBorder="1" applyAlignment="1" applyProtection="1">
      <alignment vertical="center"/>
    </xf>
    <xf numFmtId="169" fontId="24" fillId="0" borderId="0" xfId="29" applyFont="1" applyFill="1" applyBorder="1" applyAlignment="1" applyProtection="1">
      <alignment vertical="center"/>
    </xf>
    <xf numFmtId="182" fontId="24" fillId="0" borderId="0" xfId="29" applyNumberFormat="1" applyFont="1" applyFill="1" applyAlignment="1">
      <alignment horizontal="right" vertical="center"/>
    </xf>
    <xf numFmtId="0" fontId="6" fillId="0" borderId="0" xfId="15" applyFont="1" applyFill="1" applyAlignment="1">
      <alignment vertical="center"/>
    </xf>
    <xf numFmtId="0" fontId="6" fillId="0" borderId="0" xfId="15" applyFont="1" applyFill="1" applyAlignment="1">
      <alignment horizontal="left" vertical="center"/>
    </xf>
    <xf numFmtId="0" fontId="6" fillId="0" borderId="0" xfId="15" applyFont="1" applyFill="1" applyAlignment="1">
      <alignment horizontal="left" vertical="center"/>
    </xf>
    <xf numFmtId="182" fontId="24" fillId="0" borderId="0" xfId="29" applyNumberFormat="1" applyFont="1" applyFill="1" applyAlignment="1">
      <alignment horizontal="right" vertical="center"/>
    </xf>
    <xf numFmtId="0" fontId="24" fillId="0" borderId="0" xfId="15" applyFont="1" applyFill="1" applyAlignment="1">
      <alignment horizontal="right" vertical="center"/>
    </xf>
    <xf numFmtId="169" fontId="24" fillId="0" borderId="0" xfId="29" applyFont="1" applyFill="1" applyBorder="1" applyAlignment="1" applyProtection="1">
      <alignment vertical="center"/>
    </xf>
    <xf numFmtId="0" fontId="6" fillId="0" borderId="0" xfId="15" applyFont="1" applyFill="1" applyAlignment="1">
      <alignment horizontal="left" vertical="center"/>
    </xf>
    <xf numFmtId="179" fontId="6" fillId="0" borderId="0" xfId="15" applyNumberFormat="1" applyFont="1" applyFill="1" applyAlignment="1" applyProtection="1">
      <alignment horizontal="left" vertical="center"/>
    </xf>
    <xf numFmtId="169" fontId="24" fillId="0" borderId="0" xfId="29" applyFont="1" applyFill="1" applyBorder="1" applyAlignment="1" applyProtection="1">
      <alignment vertical="center"/>
    </xf>
    <xf numFmtId="179" fontId="6" fillId="0" borderId="0" xfId="15" applyNumberFormat="1" applyFont="1" applyFill="1" applyAlignment="1" applyProtection="1">
      <alignment horizontal="left" vertical="center"/>
    </xf>
    <xf numFmtId="0" fontId="24" fillId="0" borderId="0" xfId="15" applyFont="1" applyFill="1" applyAlignment="1">
      <alignment horizontal="right" vertical="center"/>
    </xf>
    <xf numFmtId="0" fontId="6" fillId="0" borderId="0" xfId="15" applyFont="1" applyFill="1" applyAlignment="1">
      <alignment vertical="center"/>
    </xf>
    <xf numFmtId="169" fontId="24" fillId="0" borderId="0" xfId="29" applyFont="1" applyFill="1" applyBorder="1" applyAlignment="1" applyProtection="1">
      <alignment vertical="center"/>
    </xf>
    <xf numFmtId="169" fontId="24" fillId="0" borderId="0" xfId="29" applyFont="1" applyFill="1" applyBorder="1" applyAlignment="1" applyProtection="1">
      <alignment vertical="center"/>
    </xf>
    <xf numFmtId="179" fontId="6" fillId="0" borderId="0" xfId="15" applyNumberFormat="1" applyFont="1" applyFill="1" applyAlignment="1" applyProtection="1">
      <alignment horizontal="left" vertical="center"/>
    </xf>
    <xf numFmtId="179" fontId="6" fillId="0" borderId="0" xfId="15" applyNumberFormat="1" applyFont="1" applyFill="1" applyAlignment="1" applyProtection="1">
      <alignment horizontal="left" vertical="center"/>
    </xf>
    <xf numFmtId="182" fontId="24" fillId="0" borderId="0" xfId="29" applyNumberFormat="1" applyFont="1" applyFill="1" applyAlignment="1">
      <alignment horizontal="right" vertical="center"/>
    </xf>
    <xf numFmtId="169" fontId="24" fillId="0" borderId="0" xfId="29" applyFont="1" applyFill="1" applyBorder="1" applyAlignment="1" applyProtection="1">
      <alignment horizontal="right" vertical="center"/>
    </xf>
    <xf numFmtId="0" fontId="6" fillId="0" borderId="0" xfId="15" applyFont="1" applyFill="1" applyAlignment="1">
      <alignment horizontal="left" vertical="center"/>
    </xf>
    <xf numFmtId="169" fontId="24" fillId="0" borderId="0" xfId="29" applyFont="1" applyFill="1" applyBorder="1" applyAlignment="1" applyProtection="1">
      <alignment horizontal="right" vertical="center"/>
    </xf>
    <xf numFmtId="169" fontId="24" fillId="0" borderId="0" xfId="29" applyFont="1" applyFill="1" applyBorder="1" applyAlignment="1" applyProtection="1">
      <alignment horizontal="right" vertical="center"/>
    </xf>
    <xf numFmtId="179" fontId="6" fillId="0" borderId="0" xfId="15" applyNumberFormat="1" applyFont="1" applyFill="1" applyAlignment="1" applyProtection="1">
      <alignment horizontal="left" vertical="center"/>
    </xf>
    <xf numFmtId="182" fontId="24" fillId="0" borderId="0" xfId="29" applyNumberFormat="1" applyFont="1" applyFill="1" applyAlignment="1">
      <alignment horizontal="right" vertical="center"/>
    </xf>
    <xf numFmtId="182" fontId="24" fillId="0" borderId="0" xfId="29" applyNumberFormat="1" applyFont="1" applyFill="1" applyAlignment="1">
      <alignment horizontal="right" vertical="center"/>
    </xf>
    <xf numFmtId="0" fontId="6" fillId="0" borderId="0" xfId="15" applyFont="1" applyFill="1" applyAlignment="1">
      <alignment horizontal="left" vertical="center"/>
    </xf>
    <xf numFmtId="0" fontId="6" fillId="0" borderId="0" xfId="15" applyFont="1" applyFill="1" applyAlignment="1">
      <alignment horizontal="left" vertical="center"/>
    </xf>
    <xf numFmtId="182" fontId="24" fillId="0" borderId="0" xfId="29" applyNumberFormat="1" applyFont="1" applyFill="1" applyAlignment="1">
      <alignment horizontal="right" vertical="center"/>
    </xf>
    <xf numFmtId="0" fontId="6" fillId="0" borderId="0" xfId="15" applyFont="1" applyFill="1" applyAlignment="1">
      <alignment horizontal="left" vertical="center"/>
    </xf>
    <xf numFmtId="164" fontId="47" fillId="0" borderId="0" xfId="9" applyNumberFormat="1" applyFont="1" applyAlignment="1">
      <alignment vertical="center"/>
    </xf>
    <xf numFmtId="164" fontId="46" fillId="4" borderId="0" xfId="9" applyNumberFormat="1" applyFont="1" applyFill="1" applyAlignment="1">
      <alignment vertical="center"/>
    </xf>
    <xf numFmtId="164" fontId="5" fillId="0" borderId="0" xfId="9" applyNumberFormat="1" applyFont="1" applyAlignment="1">
      <alignment vertical="center"/>
    </xf>
    <xf numFmtId="164" fontId="13" fillId="0" borderId="0" xfId="9" applyNumberFormat="1" applyFont="1" applyAlignment="1">
      <alignment horizontal="right" vertical="center" readingOrder="2"/>
    </xf>
    <xf numFmtId="164" fontId="13" fillId="5" borderId="0" xfId="0" applyFont="1" applyFill="1" applyAlignment="1" applyProtection="1">
      <alignment horizontal="left" vertical="center"/>
    </xf>
    <xf numFmtId="0" fontId="6" fillId="5" borderId="0" xfId="17" applyFont="1" applyFill="1" applyAlignment="1">
      <alignment vertical="center"/>
    </xf>
    <xf numFmtId="164" fontId="8" fillId="5" borderId="0" xfId="0" applyFont="1" applyFill="1" applyAlignment="1">
      <alignment horizontal="right" vertical="center"/>
    </xf>
    <xf numFmtId="176" fontId="6" fillId="5" borderId="0" xfId="17" applyNumberFormat="1" applyFont="1" applyFill="1" applyAlignment="1">
      <alignment vertical="center"/>
    </xf>
    <xf numFmtId="164" fontId="13" fillId="5" borderId="0" xfId="9" applyNumberFormat="1" applyFont="1" applyFill="1" applyAlignment="1" applyProtection="1">
      <alignment horizontal="left" vertical="center"/>
    </xf>
    <xf numFmtId="164" fontId="6" fillId="5" borderId="0" xfId="9" applyNumberFormat="1" applyFont="1" applyFill="1" applyAlignment="1">
      <alignment vertical="center"/>
    </xf>
    <xf numFmtId="0" fontId="6" fillId="5" borderId="0" xfId="7" applyFont="1" applyFill="1" applyAlignment="1">
      <alignment vertical="center"/>
    </xf>
    <xf numFmtId="164" fontId="5" fillId="5" borderId="0" xfId="9" applyNumberFormat="1" applyFill="1" applyAlignment="1">
      <alignment vertical="center"/>
    </xf>
    <xf numFmtId="164" fontId="8" fillId="5" borderId="0" xfId="9" applyNumberFormat="1" applyFont="1" applyFill="1" applyAlignment="1">
      <alignment vertical="center"/>
    </xf>
    <xf numFmtId="164" fontId="13" fillId="5" borderId="0" xfId="9" applyFont="1" applyFill="1" applyAlignment="1" applyProtection="1">
      <alignment horizontal="left" vertical="center"/>
    </xf>
    <xf numFmtId="164" fontId="6" fillId="5" borderId="0" xfId="9" applyFont="1" applyFill="1" applyAlignment="1">
      <alignment vertical="center"/>
    </xf>
    <xf numFmtId="164" fontId="8" fillId="5" borderId="0" xfId="9" applyFont="1" applyFill="1" applyAlignment="1">
      <alignment vertical="center"/>
    </xf>
    <xf numFmtId="164" fontId="7" fillId="0" borderId="0" xfId="0" applyFont="1" applyBorder="1" applyAlignment="1">
      <alignment horizontal="center" vertical="center"/>
    </xf>
    <xf numFmtId="164" fontId="9" fillId="0" borderId="0" xfId="0" applyFont="1" applyBorder="1" applyAlignment="1">
      <alignment horizontal="center" vertical="center"/>
    </xf>
    <xf numFmtId="164" fontId="11" fillId="0" borderId="0" xfId="0" applyFont="1" applyBorder="1" applyAlignment="1">
      <alignment horizontal="center" vertical="center"/>
    </xf>
    <xf numFmtId="164" fontId="14" fillId="0" borderId="0" xfId="9" applyFont="1" applyBorder="1" applyAlignment="1" applyProtection="1">
      <alignment horizontal="center" vertical="center"/>
    </xf>
    <xf numFmtId="164" fontId="14" fillId="0" borderId="0" xfId="9" applyFont="1" applyBorder="1" applyAlignment="1" applyProtection="1">
      <alignment horizontal="right" vertical="center"/>
    </xf>
    <xf numFmtId="164" fontId="13" fillId="0" borderId="0" xfId="9" applyFont="1" applyBorder="1" applyAlignment="1">
      <alignment horizontal="right" vertical="center" readingOrder="2"/>
    </xf>
    <xf numFmtId="164" fontId="12" fillId="0" borderId="0" xfId="9" applyFont="1" applyBorder="1" applyAlignment="1">
      <alignment horizontal="right" vertical="center" readingOrder="2"/>
    </xf>
    <xf numFmtId="164" fontId="14" fillId="0" borderId="0" xfId="9" applyFont="1" applyBorder="1" applyAlignment="1" applyProtection="1">
      <alignment vertical="center"/>
    </xf>
  </cellXfs>
  <cellStyles count="38">
    <cellStyle name="Comma [0] 2" xfId="30"/>
    <cellStyle name="Currency [0] 2" xfId="31"/>
    <cellStyle name="Euro" xfId="1"/>
    <cellStyle name="Euro 2" xfId="32"/>
    <cellStyle name="Milliers" xfId="2" builtinId="3"/>
    <cellStyle name="Milliers 10" xfId="24"/>
    <cellStyle name="Milliers 19" xfId="3"/>
    <cellStyle name="Milliers 2" xfId="4"/>
    <cellStyle name="Milliers 3" xfId="23"/>
    <cellStyle name="Motif" xfId="5"/>
    <cellStyle name="MS_Arabic" xfId="6"/>
    <cellStyle name="Normal" xfId="0" builtinId="0"/>
    <cellStyle name="Normal 2" xfId="7"/>
    <cellStyle name="Normal 2 2" xfId="25"/>
    <cellStyle name="Normal 2 3" xfId="26"/>
    <cellStyle name="Normal 2 4" xfId="33"/>
    <cellStyle name="Normal 3" xfId="8"/>
    <cellStyle name="Normal 3 2" xfId="34"/>
    <cellStyle name="Normal 3 3" xfId="29"/>
    <cellStyle name="Normal 3 4" xfId="28"/>
    <cellStyle name="Normal 4" xfId="9"/>
    <cellStyle name="Normal 4 2" xfId="36"/>
    <cellStyle name="Normal 4 3" xfId="35"/>
    <cellStyle name="Normal 5" xfId="10"/>
    <cellStyle name="Normal 5 2" xfId="37"/>
    <cellStyle name="Normal 6" xfId="11"/>
    <cellStyle name="Normal 7" xfId="12"/>
    <cellStyle name="Normal 8" xfId="22"/>
    <cellStyle name="Normal 9" xfId="27"/>
    <cellStyle name="Normal_2" xfId="13"/>
    <cellStyle name="Normal_E18" xfId="14"/>
    <cellStyle name="Normal_Feuil1" xfId="15"/>
    <cellStyle name="عادي_agros99" xfId="16"/>
    <cellStyle name="عادي_Book1" xfId="17"/>
    <cellStyle name="عملة [0]_Book1" xfId="18"/>
    <cellStyle name="عملة_Bagraph" xfId="19"/>
    <cellStyle name="فاصلة [0]_Book1" xfId="20"/>
    <cellStyle name="فاصلة_Bagraph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33CCFF"/>
      <color rgb="FFC96563"/>
      <color rgb="FFCF7573"/>
      <color rgb="FFFFB9B9"/>
      <color rgb="FFFF9999"/>
      <color rgb="FFD58785"/>
      <color rgb="FFC14E4B"/>
      <color rgb="FFA2433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ail/Downloads/Users/mac/Documents/E: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6:H33"/>
  <sheetViews>
    <sheetView showGridLines="0" tabSelected="1" view="pageLayout" zoomScaleNormal="100" workbookViewId="0">
      <selection activeCell="D24" sqref="D24"/>
    </sheetView>
  </sheetViews>
  <sheetFormatPr baseColWidth="10" defaultColWidth="9" defaultRowHeight="12.75"/>
  <cols>
    <col min="1" max="7" width="14.625" style="1" customWidth="1"/>
    <col min="8" max="8" width="9.625" style="1" customWidth="1"/>
    <col min="9" max="16384" width="9" style="1"/>
  </cols>
  <sheetData>
    <row r="26" spans="1:8" ht="37.5">
      <c r="A26" s="283"/>
      <c r="B26" s="283"/>
      <c r="C26" s="283"/>
      <c r="D26" s="283"/>
      <c r="E26" s="283"/>
      <c r="F26" s="283"/>
      <c r="G26" s="283"/>
      <c r="H26" s="2"/>
    </row>
    <row r="27" spans="1:8" ht="12" customHeight="1"/>
    <row r="28" spans="1:8" ht="49.5">
      <c r="A28" s="284" t="s">
        <v>0</v>
      </c>
      <c r="B28" s="284"/>
      <c r="C28" s="284"/>
      <c r="D28" s="284"/>
      <c r="E28" s="284"/>
      <c r="F28" s="284"/>
      <c r="G28" s="284"/>
      <c r="H28" s="3"/>
    </row>
    <row r="29" spans="1:8" ht="12" customHeight="1"/>
    <row r="30" spans="1:8" ht="12" customHeight="1"/>
    <row r="31" spans="1:8" ht="25.5">
      <c r="A31" s="285"/>
      <c r="B31" s="285"/>
      <c r="C31" s="285"/>
      <c r="D31" s="285"/>
      <c r="E31" s="285"/>
      <c r="F31" s="285"/>
      <c r="G31" s="285"/>
      <c r="H31" s="4"/>
    </row>
    <row r="32" spans="1:8" ht="12" customHeight="1"/>
    <row r="33" spans="1:8" ht="37.5">
      <c r="A33" s="283" t="s">
        <v>1</v>
      </c>
      <c r="B33" s="283"/>
      <c r="C33" s="283"/>
      <c r="D33" s="283"/>
      <c r="E33" s="283"/>
      <c r="F33" s="283"/>
      <c r="G33" s="283"/>
      <c r="H33" s="2"/>
    </row>
  </sheetData>
  <sheetProtection selectLockedCells="1" selectUnlockedCells="1"/>
  <mergeCells count="4">
    <mergeCell ref="A26:G26"/>
    <mergeCell ref="A28:G28"/>
    <mergeCell ref="A31:G31"/>
    <mergeCell ref="A33:G33"/>
  </mergeCells>
  <pageMargins left="0.98402777777777772" right="0.98402777777777772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M123"/>
  <sheetViews>
    <sheetView showGridLines="0" view="pageLayout" zoomScaleSheetLayoutView="100" workbookViewId="0">
      <selection activeCell="C3" sqref="C3"/>
    </sheetView>
  </sheetViews>
  <sheetFormatPr baseColWidth="10" defaultColWidth="11" defaultRowHeight="15"/>
  <cols>
    <col min="1" max="1" width="32" style="43" customWidth="1"/>
    <col min="2" max="2" width="13.375" style="44" customWidth="1"/>
    <col min="3" max="3" width="16.625" style="44" customWidth="1"/>
    <col min="4" max="4" width="16.625" style="45" customWidth="1"/>
    <col min="5" max="5" width="36.125" style="44" customWidth="1"/>
    <col min="6" max="6" width="21.375" style="43" customWidth="1"/>
    <col min="7" max="7" width="22" style="43" customWidth="1"/>
    <col min="8" max="8" width="9.625" style="43" customWidth="1"/>
    <col min="9" max="11" width="7.875" style="43" customWidth="1"/>
    <col min="12" max="12" width="16.625" style="43" customWidth="1"/>
    <col min="13" max="238" width="9.625" style="43" customWidth="1"/>
    <col min="239" max="16384" width="11" style="43"/>
  </cols>
  <sheetData>
    <row r="1" spans="1:13" s="36" customFormat="1" ht="24.75" customHeight="1">
      <c r="A1" s="271" t="s">
        <v>4</v>
      </c>
      <c r="B1" s="272"/>
      <c r="C1" s="272"/>
      <c r="D1" s="272"/>
      <c r="E1" s="273" t="s">
        <v>5</v>
      </c>
    </row>
    <row r="2" spans="1:13" ht="18.95" customHeight="1">
      <c r="A2" s="25"/>
      <c r="B2" s="1"/>
      <c r="C2" s="1"/>
      <c r="D2" s="46"/>
      <c r="E2" s="32"/>
      <c r="F2" s="25"/>
      <c r="G2" s="25"/>
      <c r="H2" s="25"/>
      <c r="I2" s="25"/>
    </row>
    <row r="3" spans="1:13" s="47" customFormat="1" ht="20.25" customHeight="1">
      <c r="A3" s="19" t="s">
        <v>491</v>
      </c>
      <c r="B3" s="1"/>
      <c r="C3" s="1"/>
      <c r="D3" s="1"/>
      <c r="E3" s="31" t="s">
        <v>492</v>
      </c>
      <c r="H3" s="48"/>
      <c r="I3" s="48"/>
    </row>
    <row r="4" spans="1:13" ht="20.25" customHeight="1">
      <c r="A4" s="20" t="s">
        <v>493</v>
      </c>
      <c r="B4" s="1"/>
      <c r="C4" s="1"/>
      <c r="D4" s="1"/>
      <c r="E4" s="31" t="s">
        <v>494</v>
      </c>
      <c r="H4" s="25"/>
      <c r="I4" s="25"/>
    </row>
    <row r="5" spans="1:13" ht="18.95" customHeight="1">
      <c r="A5" s="1"/>
      <c r="B5" s="1"/>
      <c r="C5" s="1"/>
      <c r="D5" s="49"/>
      <c r="E5" s="32"/>
      <c r="H5" s="25"/>
      <c r="I5" s="25"/>
    </row>
    <row r="6" spans="1:13" ht="16.5" customHeight="1">
      <c r="A6" s="23" t="s">
        <v>10</v>
      </c>
      <c r="B6" s="50" t="s">
        <v>465</v>
      </c>
      <c r="C6" s="12" t="s">
        <v>464</v>
      </c>
      <c r="D6" s="12" t="s">
        <v>3</v>
      </c>
      <c r="E6" s="22" t="s">
        <v>11</v>
      </c>
      <c r="F6" s="51"/>
      <c r="G6" s="52"/>
      <c r="H6" s="25"/>
      <c r="I6" s="53"/>
      <c r="J6" s="54"/>
      <c r="K6" s="55"/>
      <c r="L6" s="34"/>
    </row>
    <row r="7" spans="1:13" ht="15.75" customHeight="1">
      <c r="A7" s="25"/>
      <c r="D7" s="44"/>
      <c r="E7" s="25"/>
      <c r="F7" s="56"/>
      <c r="G7" s="57"/>
      <c r="I7" s="58"/>
      <c r="J7" s="59"/>
      <c r="K7" s="59"/>
      <c r="L7" s="60"/>
    </row>
    <row r="8" spans="1:13" s="64" customFormat="1" ht="19.5" customHeight="1">
      <c r="A8" s="61" t="s">
        <v>12</v>
      </c>
      <c r="B8" s="27">
        <f t="shared" ref="B8:C8" si="0">SUM(B9:B16)</f>
        <v>3488.4639999999999</v>
      </c>
      <c r="C8" s="27">
        <f t="shared" si="0"/>
        <v>3575.5349999999999</v>
      </c>
      <c r="D8" s="27">
        <f>SUM(D9:D16)</f>
        <v>3404.9859999999999</v>
      </c>
      <c r="E8" s="34" t="s">
        <v>13</v>
      </c>
      <c r="F8" s="62"/>
      <c r="G8" s="63"/>
      <c r="I8" s="58"/>
      <c r="J8" s="59"/>
      <c r="K8" s="59"/>
      <c r="L8" s="60"/>
    </row>
    <row r="9" spans="1:13" ht="19.5" customHeight="1">
      <c r="A9" s="65" t="s">
        <v>14</v>
      </c>
      <c r="B9" s="66">
        <v>180.93899999999999</v>
      </c>
      <c r="C9" s="67">
        <v>183.62700000000001</v>
      </c>
      <c r="D9" s="66">
        <v>176.137</v>
      </c>
      <c r="E9" s="60" t="s">
        <v>15</v>
      </c>
      <c r="F9" s="68"/>
      <c r="G9" s="69"/>
      <c r="J9" s="1"/>
      <c r="K9" s="1"/>
      <c r="M9" s="60"/>
    </row>
    <row r="10" spans="1:13" s="64" customFormat="1" ht="19.5" customHeight="1">
      <c r="A10" s="70" t="s">
        <v>16</v>
      </c>
      <c r="B10" s="66">
        <v>96.534999999999997</v>
      </c>
      <c r="C10" s="67">
        <v>99.646000000000001</v>
      </c>
      <c r="D10" s="66">
        <v>93.314999999999998</v>
      </c>
      <c r="E10" s="60" t="s">
        <v>17</v>
      </c>
      <c r="F10" s="68"/>
      <c r="G10" s="69"/>
      <c r="I10" s="58"/>
      <c r="J10" s="59"/>
      <c r="K10" s="59"/>
      <c r="L10" s="60"/>
      <c r="M10" s="60"/>
    </row>
    <row r="11" spans="1:13" s="64" customFormat="1" ht="19.5" customHeight="1">
      <c r="A11" s="239" t="s">
        <v>364</v>
      </c>
      <c r="B11" s="66">
        <v>187.49299999999999</v>
      </c>
      <c r="C11" s="67">
        <v>135.679</v>
      </c>
      <c r="D11" s="66">
        <v>88.66</v>
      </c>
      <c r="E11" s="235" t="s">
        <v>466</v>
      </c>
      <c r="F11" s="68"/>
      <c r="G11" s="69"/>
      <c r="I11" s="58"/>
      <c r="J11" s="59"/>
      <c r="K11" s="59"/>
      <c r="L11" s="60"/>
      <c r="M11" s="60"/>
    </row>
    <row r="12" spans="1:13" ht="19.5" customHeight="1">
      <c r="A12" s="70" t="s">
        <v>18</v>
      </c>
      <c r="B12" s="66">
        <v>424.05200000000002</v>
      </c>
      <c r="C12" s="67">
        <v>415.41500000000002</v>
      </c>
      <c r="D12" s="66">
        <v>393.226</v>
      </c>
      <c r="E12" s="60" t="s">
        <v>19</v>
      </c>
      <c r="F12" s="68"/>
      <c r="G12" s="69"/>
      <c r="I12" s="58"/>
      <c r="J12" s="59"/>
      <c r="K12" s="59"/>
      <c r="L12" s="60"/>
    </row>
    <row r="13" spans="1:13" ht="19.5" customHeight="1">
      <c r="A13" s="240" t="s">
        <v>366</v>
      </c>
      <c r="B13" s="66">
        <v>83.509</v>
      </c>
      <c r="C13" s="67">
        <v>82.123999999999995</v>
      </c>
      <c r="D13" s="66">
        <v>80.418000000000006</v>
      </c>
      <c r="E13" s="236" t="s">
        <v>467</v>
      </c>
      <c r="F13" s="68"/>
      <c r="G13" s="69"/>
      <c r="I13" s="58"/>
      <c r="J13" s="59"/>
      <c r="K13" s="59"/>
      <c r="L13" s="60"/>
    </row>
    <row r="14" spans="1:13" ht="19.5" customHeight="1">
      <c r="A14" s="70" t="s">
        <v>20</v>
      </c>
      <c r="B14" s="66">
        <v>1727.037</v>
      </c>
      <c r="C14" s="67">
        <v>1876.56</v>
      </c>
      <c r="D14" s="66">
        <v>1810.835</v>
      </c>
      <c r="E14" s="237" t="s">
        <v>468</v>
      </c>
      <c r="F14" s="71"/>
      <c r="G14" s="69"/>
      <c r="J14" s="1"/>
      <c r="K14" s="1"/>
    </row>
    <row r="15" spans="1:13" ht="19.5" customHeight="1">
      <c r="A15" s="70" t="s">
        <v>21</v>
      </c>
      <c r="B15" s="66">
        <v>668.05600000000004</v>
      </c>
      <c r="C15" s="67">
        <v>655.84199999999998</v>
      </c>
      <c r="D15" s="66">
        <v>641.60699999999997</v>
      </c>
      <c r="E15" s="60" t="s">
        <v>9</v>
      </c>
      <c r="F15" s="68"/>
      <c r="G15" s="69"/>
      <c r="J15" s="1"/>
      <c r="K15" s="1"/>
      <c r="L15" s="34"/>
    </row>
    <row r="16" spans="1:13" ht="19.5" customHeight="1">
      <c r="A16" s="241" t="s">
        <v>369</v>
      </c>
      <c r="B16" s="66">
        <v>120.843</v>
      </c>
      <c r="C16" s="67">
        <v>126.642</v>
      </c>
      <c r="D16" s="66">
        <v>120.788</v>
      </c>
      <c r="E16" s="238" t="s">
        <v>469</v>
      </c>
      <c r="F16" s="68"/>
      <c r="G16" s="69"/>
      <c r="J16" s="1"/>
      <c r="K16" s="1"/>
      <c r="L16" s="34"/>
    </row>
    <row r="17" spans="1:12" ht="19.5" customHeight="1">
      <c r="A17" s="61" t="s">
        <v>22</v>
      </c>
      <c r="B17" s="72">
        <f t="shared" ref="B17:C17" si="1">SUM(B18:B25)</f>
        <v>1608.0329999999999</v>
      </c>
      <c r="C17" s="72">
        <f t="shared" si="1"/>
        <v>1701.847</v>
      </c>
      <c r="D17" s="72">
        <f>SUM(D18:D25)</f>
        <v>1670.3980000000001</v>
      </c>
      <c r="E17" s="34" t="s">
        <v>23</v>
      </c>
      <c r="F17" s="73"/>
      <c r="G17" s="74"/>
      <c r="J17" s="1"/>
      <c r="K17" s="1"/>
    </row>
    <row r="18" spans="1:12" ht="19.5" customHeight="1">
      <c r="A18" s="245" t="s">
        <v>206</v>
      </c>
      <c r="B18" s="66">
        <v>239.328</v>
      </c>
      <c r="C18" s="66">
        <v>251.321</v>
      </c>
      <c r="D18" s="66">
        <v>240.49299999999999</v>
      </c>
      <c r="E18" s="60" t="s">
        <v>473</v>
      </c>
      <c r="F18" s="75"/>
      <c r="G18" s="76"/>
      <c r="I18" s="58"/>
      <c r="J18" s="59"/>
      <c r="K18" s="59"/>
      <c r="L18" s="60"/>
    </row>
    <row r="19" spans="1:12" ht="19.5" customHeight="1">
      <c r="A19" s="245" t="s">
        <v>372</v>
      </c>
      <c r="B19" s="66">
        <v>106.259</v>
      </c>
      <c r="C19" s="66">
        <v>107.922</v>
      </c>
      <c r="D19" s="66">
        <v>102.386</v>
      </c>
      <c r="E19" s="242" t="s">
        <v>470</v>
      </c>
      <c r="F19" s="75"/>
      <c r="G19" s="76"/>
      <c r="I19" s="58"/>
      <c r="J19" s="59"/>
      <c r="K19" s="59"/>
      <c r="L19" s="60"/>
    </row>
    <row r="20" spans="1:12" ht="19.5" customHeight="1">
      <c r="A20" s="245" t="s">
        <v>24</v>
      </c>
      <c r="B20" s="66">
        <v>50.930999999999997</v>
      </c>
      <c r="C20" s="66">
        <v>48.341000000000001</v>
      </c>
      <c r="D20" s="66">
        <v>45.502000000000002</v>
      </c>
      <c r="E20" s="60" t="s">
        <v>25</v>
      </c>
      <c r="F20" s="75"/>
      <c r="G20" s="76"/>
      <c r="I20" s="58"/>
      <c r="J20" s="59"/>
      <c r="K20" s="59"/>
      <c r="L20" s="60"/>
    </row>
    <row r="21" spans="1:12" ht="19.5" customHeight="1">
      <c r="A21" s="245" t="s">
        <v>376</v>
      </c>
      <c r="B21" s="67">
        <v>83.102000000000004</v>
      </c>
      <c r="C21" s="67">
        <v>80.054000000000002</v>
      </c>
      <c r="D21" s="67">
        <v>76.444999999999993</v>
      </c>
      <c r="E21" s="243" t="s">
        <v>471</v>
      </c>
      <c r="F21" s="75"/>
      <c r="G21" s="76"/>
      <c r="I21" s="58"/>
      <c r="J21" s="59"/>
      <c r="K21" s="59"/>
      <c r="L21" s="60"/>
    </row>
    <row r="22" spans="1:12" ht="19.5" customHeight="1">
      <c r="A22" s="246" t="s">
        <v>26</v>
      </c>
      <c r="B22" s="66">
        <v>50.764000000000003</v>
      </c>
      <c r="C22" s="66">
        <v>49.002000000000002</v>
      </c>
      <c r="D22" s="66">
        <v>48.271999999999998</v>
      </c>
      <c r="E22" s="60" t="s">
        <v>27</v>
      </c>
      <c r="F22" s="75"/>
      <c r="G22" s="76"/>
      <c r="I22" s="58"/>
      <c r="J22" s="59"/>
      <c r="K22" s="59"/>
      <c r="L22" s="60"/>
    </row>
    <row r="23" spans="1:12" ht="19.5" customHeight="1">
      <c r="A23" s="246" t="s">
        <v>28</v>
      </c>
      <c r="B23" s="66">
        <v>486.35</v>
      </c>
      <c r="C23" s="66">
        <v>521.71799999999996</v>
      </c>
      <c r="D23" s="66">
        <v>519.54700000000003</v>
      </c>
      <c r="E23" s="60" t="s">
        <v>29</v>
      </c>
      <c r="F23" s="75"/>
      <c r="G23" s="76"/>
      <c r="J23" s="1"/>
      <c r="K23" s="1"/>
    </row>
    <row r="24" spans="1:12" ht="19.5" customHeight="1">
      <c r="A24" s="246" t="s">
        <v>30</v>
      </c>
      <c r="B24" s="66">
        <v>446.95299999999997</v>
      </c>
      <c r="C24" s="66">
        <v>457.36399999999998</v>
      </c>
      <c r="D24" s="66">
        <v>444.05599999999998</v>
      </c>
      <c r="E24" s="60" t="s">
        <v>31</v>
      </c>
      <c r="F24" s="75"/>
      <c r="G24" s="76"/>
      <c r="J24" s="1"/>
      <c r="K24" s="1"/>
      <c r="L24" s="34"/>
    </row>
    <row r="25" spans="1:12" ht="19.5" customHeight="1">
      <c r="A25" s="246" t="s">
        <v>380</v>
      </c>
      <c r="B25" s="67">
        <v>144.346</v>
      </c>
      <c r="C25" s="67">
        <v>186.125</v>
      </c>
      <c r="D25" s="67">
        <v>193.697</v>
      </c>
      <c r="E25" s="244" t="s">
        <v>472</v>
      </c>
      <c r="F25" s="75"/>
      <c r="G25" s="76"/>
      <c r="J25" s="1"/>
      <c r="K25" s="1"/>
      <c r="L25" s="34"/>
    </row>
    <row r="26" spans="1:12" ht="19.5" customHeight="1">
      <c r="A26" s="61" t="s">
        <v>32</v>
      </c>
      <c r="B26" s="72">
        <f>SUM(B27:B35)</f>
        <v>2812.03</v>
      </c>
      <c r="C26" s="72">
        <f>SUM(C27:C35)</f>
        <v>2821.5130000000004</v>
      </c>
      <c r="D26" s="72">
        <f>SUM(D27:D35)</f>
        <v>2718.9679999999998</v>
      </c>
      <c r="E26" s="34" t="s">
        <v>33</v>
      </c>
      <c r="F26" s="62"/>
      <c r="G26" s="63"/>
      <c r="I26" s="58"/>
      <c r="J26" s="59"/>
      <c r="K26" s="59"/>
      <c r="L26" s="60"/>
    </row>
    <row r="27" spans="1:12" s="64" customFormat="1" ht="19.5" customHeight="1">
      <c r="A27" s="77" t="s">
        <v>34</v>
      </c>
      <c r="B27" s="67">
        <v>720.10900000000004</v>
      </c>
      <c r="C27" s="67">
        <v>730.07</v>
      </c>
      <c r="D27" s="67">
        <v>713.98900000000003</v>
      </c>
      <c r="E27" s="60" t="s">
        <v>35</v>
      </c>
      <c r="F27" s="68"/>
      <c r="G27" s="69"/>
      <c r="I27" s="58"/>
      <c r="J27" s="59"/>
      <c r="K27" s="59"/>
      <c r="L27" s="60"/>
    </row>
    <row r="28" spans="1:12" ht="19.5" customHeight="1">
      <c r="A28" s="77" t="s">
        <v>36</v>
      </c>
      <c r="B28" s="66">
        <v>72.38</v>
      </c>
      <c r="C28" s="66">
        <v>69.367000000000004</v>
      </c>
      <c r="D28" s="66">
        <v>64.548000000000002</v>
      </c>
      <c r="E28" s="60" t="s">
        <v>37</v>
      </c>
      <c r="F28" s="68"/>
      <c r="G28" s="69"/>
      <c r="I28" s="58"/>
      <c r="J28" s="59"/>
      <c r="K28" s="59"/>
      <c r="L28" s="60"/>
    </row>
    <row r="29" spans="1:12" s="64" customFormat="1" ht="19.5" customHeight="1">
      <c r="A29" s="77" t="s">
        <v>38</v>
      </c>
      <c r="B29" s="66">
        <v>238.62100000000001</v>
      </c>
      <c r="C29" s="66">
        <v>236.291</v>
      </c>
      <c r="D29" s="66">
        <v>210.131</v>
      </c>
      <c r="E29" s="60" t="s">
        <v>39</v>
      </c>
      <c r="F29" s="68"/>
      <c r="G29" s="69"/>
      <c r="I29" s="58"/>
      <c r="J29" s="59"/>
      <c r="K29" s="59"/>
      <c r="L29" s="60"/>
    </row>
    <row r="30" spans="1:12" s="64" customFormat="1" ht="19.5" customHeight="1">
      <c r="A30" s="70" t="s">
        <v>40</v>
      </c>
      <c r="B30" s="67">
        <v>1026.827</v>
      </c>
      <c r="C30" s="67">
        <v>1043.3320000000001</v>
      </c>
      <c r="D30" s="67">
        <v>1022.961</v>
      </c>
      <c r="E30" s="60" t="s">
        <v>41</v>
      </c>
      <c r="F30" s="68"/>
      <c r="G30" s="76"/>
      <c r="I30" s="58"/>
      <c r="J30" s="59"/>
      <c r="K30" s="59"/>
      <c r="L30" s="60"/>
    </row>
    <row r="31" spans="1:12" ht="19.5" customHeight="1">
      <c r="A31" s="78" t="s">
        <v>42</v>
      </c>
      <c r="B31" s="66">
        <v>116.465</v>
      </c>
      <c r="C31" s="66">
        <v>121.06100000000001</v>
      </c>
      <c r="D31" s="66">
        <v>117.473</v>
      </c>
      <c r="E31" s="60" t="s">
        <v>43</v>
      </c>
      <c r="F31" s="68"/>
      <c r="G31" s="69"/>
      <c r="I31" s="58"/>
      <c r="J31" s="59"/>
      <c r="K31" s="59"/>
      <c r="L31" s="60"/>
    </row>
    <row r="32" spans="1:12" ht="19.5" customHeight="1">
      <c r="A32" s="77" t="s">
        <v>44</v>
      </c>
      <c r="B32" s="66">
        <v>180.06700000000001</v>
      </c>
      <c r="C32" s="66">
        <v>175.90799999999999</v>
      </c>
      <c r="D32" s="66">
        <v>161.58600000000001</v>
      </c>
      <c r="E32" s="60" t="s">
        <v>45</v>
      </c>
      <c r="F32" s="68"/>
      <c r="G32" s="69"/>
      <c r="I32" s="58"/>
      <c r="J32" s="59"/>
      <c r="K32" s="59"/>
      <c r="L32" s="60"/>
    </row>
    <row r="33" spans="1:12" ht="19.5" customHeight="1">
      <c r="A33" s="77" t="s">
        <v>46</v>
      </c>
      <c r="B33" s="67">
        <v>166.059</v>
      </c>
      <c r="C33" s="67">
        <v>161.09100000000001</v>
      </c>
      <c r="D33" s="67">
        <v>153.96799999999999</v>
      </c>
      <c r="E33" s="60" t="s">
        <v>47</v>
      </c>
      <c r="F33" s="68"/>
      <c r="G33" s="69"/>
      <c r="I33" s="58"/>
      <c r="J33" s="59"/>
      <c r="K33" s="59"/>
      <c r="L33" s="60"/>
    </row>
    <row r="34" spans="1:12" s="64" customFormat="1" ht="19.5" customHeight="1">
      <c r="A34" s="77" t="s">
        <v>48</v>
      </c>
      <c r="B34" s="66">
        <v>211.70699999999999</v>
      </c>
      <c r="C34" s="66">
        <v>206.15</v>
      </c>
      <c r="D34" s="66">
        <v>199.57300000000001</v>
      </c>
      <c r="E34" s="60" t="s">
        <v>49</v>
      </c>
      <c r="F34" s="68"/>
      <c r="G34" s="69"/>
      <c r="J34" s="21"/>
      <c r="K34" s="21"/>
      <c r="L34" s="34"/>
    </row>
    <row r="35" spans="1:12" ht="19.5" customHeight="1">
      <c r="A35" s="70" t="s">
        <v>50</v>
      </c>
      <c r="B35" s="66">
        <v>79.795000000000002</v>
      </c>
      <c r="C35" s="66">
        <v>78.242999999999995</v>
      </c>
      <c r="D35" s="66">
        <v>74.739000000000004</v>
      </c>
      <c r="E35" s="60" t="s">
        <v>51</v>
      </c>
      <c r="F35" s="68"/>
      <c r="G35" s="69"/>
      <c r="I35" s="58"/>
      <c r="J35" s="59"/>
      <c r="K35" s="59"/>
      <c r="L35" s="60"/>
    </row>
    <row r="36" spans="1:12" ht="19.5" customHeight="1">
      <c r="A36" s="61" t="s">
        <v>52</v>
      </c>
      <c r="B36" s="72">
        <f>SUM(B37:B43)</f>
        <v>4348.2529999999997</v>
      </c>
      <c r="C36" s="72">
        <f>SUM(C37:C43)</f>
        <v>4363.4179999999997</v>
      </c>
      <c r="D36" s="72">
        <f>SUM(D37:D43)</f>
        <v>4154.0519999999997</v>
      </c>
      <c r="E36" s="34" t="s">
        <v>53</v>
      </c>
      <c r="F36" s="73"/>
      <c r="G36" s="74"/>
      <c r="I36" s="58"/>
      <c r="J36" s="59"/>
      <c r="K36" s="59"/>
      <c r="L36" s="60"/>
    </row>
    <row r="37" spans="1:12" ht="19.5" customHeight="1">
      <c r="A37" s="77" t="s">
        <v>54</v>
      </c>
      <c r="B37" s="66">
        <v>1069.231</v>
      </c>
      <c r="C37" s="66">
        <v>1066.7750000000001</v>
      </c>
      <c r="D37" s="66">
        <v>957.65200000000004</v>
      </c>
      <c r="E37" s="60" t="s">
        <v>55</v>
      </c>
      <c r="F37" s="75"/>
      <c r="G37" s="76"/>
      <c r="I37" s="58"/>
      <c r="J37" s="59"/>
      <c r="K37" s="59"/>
      <c r="L37" s="60"/>
    </row>
    <row r="38" spans="1:12" ht="19.5" customHeight="1">
      <c r="A38" s="77" t="s">
        <v>56</v>
      </c>
      <c r="B38" s="66">
        <v>308.30099999999999</v>
      </c>
      <c r="C38" s="66">
        <v>302.12700000000001</v>
      </c>
      <c r="D38" s="66">
        <v>279.61599999999999</v>
      </c>
      <c r="E38" s="60" t="s">
        <v>57</v>
      </c>
      <c r="F38" s="68"/>
      <c r="G38" s="69"/>
      <c r="I38" s="58"/>
      <c r="J38" s="59"/>
      <c r="K38" s="59"/>
      <c r="L38" s="26"/>
    </row>
    <row r="39" spans="1:12" ht="19.5" customHeight="1">
      <c r="A39" s="77" t="s">
        <v>58</v>
      </c>
      <c r="B39" s="66">
        <v>603.32000000000005</v>
      </c>
      <c r="C39" s="66">
        <v>608.51800000000003</v>
      </c>
      <c r="D39" s="66">
        <v>612.42999999999995</v>
      </c>
      <c r="E39" s="60" t="s">
        <v>59</v>
      </c>
      <c r="F39" s="68"/>
      <c r="G39" s="69"/>
      <c r="I39" s="58"/>
      <c r="J39" s="59"/>
      <c r="K39" s="59"/>
      <c r="L39" s="60"/>
    </row>
    <row r="40" spans="1:12" s="64" customFormat="1" ht="19.5" customHeight="1">
      <c r="A40" s="78" t="s">
        <v>60</v>
      </c>
      <c r="B40" s="66">
        <v>804.495</v>
      </c>
      <c r="C40" s="66">
        <v>788.62400000000002</v>
      </c>
      <c r="D40" s="66">
        <v>762.14300000000003</v>
      </c>
      <c r="E40" s="26" t="s">
        <v>61</v>
      </c>
      <c r="F40" s="68"/>
      <c r="G40" s="69"/>
      <c r="J40" s="21"/>
      <c r="K40" s="21"/>
    </row>
    <row r="41" spans="1:12" ht="19.5" customHeight="1">
      <c r="A41" s="77" t="s">
        <v>62</v>
      </c>
      <c r="B41" s="66">
        <v>241.696</v>
      </c>
      <c r="C41" s="66">
        <v>234.95400000000001</v>
      </c>
      <c r="D41" s="66">
        <v>218.62100000000001</v>
      </c>
      <c r="E41" s="60" t="s">
        <v>63</v>
      </c>
      <c r="F41" s="75"/>
      <c r="G41" s="76"/>
      <c r="I41" s="58"/>
      <c r="J41" s="59"/>
      <c r="K41" s="59"/>
      <c r="L41" s="60"/>
    </row>
    <row r="42" spans="1:12" ht="19.5" customHeight="1">
      <c r="A42" s="248" t="s">
        <v>392</v>
      </c>
      <c r="B42" s="66">
        <v>146.35900000000001</v>
      </c>
      <c r="C42" s="66">
        <v>133.93</v>
      </c>
      <c r="D42" s="66">
        <v>122.623</v>
      </c>
      <c r="E42" s="247" t="s">
        <v>474</v>
      </c>
      <c r="F42" s="75"/>
      <c r="G42" s="76"/>
      <c r="I42" s="58"/>
      <c r="J42" s="59"/>
      <c r="K42" s="59"/>
      <c r="L42" s="60"/>
    </row>
    <row r="43" spans="1:12" ht="19.5" customHeight="1">
      <c r="A43" s="77" t="s">
        <v>64</v>
      </c>
      <c r="B43" s="66">
        <v>1174.8510000000001</v>
      </c>
      <c r="C43" s="66">
        <v>1228.49</v>
      </c>
      <c r="D43" s="66">
        <v>1200.9670000000001</v>
      </c>
      <c r="E43" s="60" t="s">
        <v>65</v>
      </c>
      <c r="F43" s="68"/>
      <c r="G43" s="69"/>
      <c r="I43" s="58"/>
      <c r="J43" s="59"/>
      <c r="K43" s="59"/>
      <c r="L43" s="60"/>
    </row>
    <row r="44" spans="1:12" ht="19.5" customHeight="1">
      <c r="A44" s="61" t="s">
        <v>66</v>
      </c>
      <c r="B44" s="72">
        <f>SUM(B45:B49)</f>
        <v>1807.7959999999998</v>
      </c>
      <c r="C44" s="72">
        <f>SUM(C45:C49)</f>
        <v>1752.6120000000001</v>
      </c>
      <c r="D44" s="72">
        <f>SUM(D45:D49)</f>
        <v>1884.5940000000001</v>
      </c>
      <c r="E44" s="34" t="s">
        <v>67</v>
      </c>
      <c r="F44" s="62"/>
      <c r="G44" s="74"/>
      <c r="I44" s="58"/>
      <c r="J44" s="59"/>
      <c r="K44" s="59"/>
      <c r="L44" s="60"/>
    </row>
    <row r="45" spans="1:12" ht="19.5" customHeight="1">
      <c r="A45" s="77" t="s">
        <v>68</v>
      </c>
      <c r="B45" s="66">
        <v>157.66399999999999</v>
      </c>
      <c r="C45" s="66">
        <v>151.33600000000001</v>
      </c>
      <c r="D45" s="66">
        <v>137.82</v>
      </c>
      <c r="E45" s="60" t="s">
        <v>69</v>
      </c>
      <c r="F45" s="68"/>
      <c r="G45" s="69"/>
      <c r="J45" s="1"/>
      <c r="K45" s="1"/>
    </row>
    <row r="46" spans="1:12" ht="19.5" customHeight="1">
      <c r="A46" s="77" t="s">
        <v>70</v>
      </c>
      <c r="B46" s="66">
        <v>388.51499999999999</v>
      </c>
      <c r="C46" s="66">
        <v>377.70499999999998</v>
      </c>
      <c r="D46" s="66">
        <v>374.24700000000001</v>
      </c>
      <c r="E46" s="60" t="s">
        <v>71</v>
      </c>
      <c r="F46" s="68"/>
      <c r="G46" s="69"/>
      <c r="I46" s="58"/>
      <c r="J46" s="59"/>
      <c r="K46" s="59"/>
      <c r="L46" s="60"/>
    </row>
    <row r="47" spans="1:12" ht="19.5" customHeight="1">
      <c r="A47" s="250" t="s">
        <v>396</v>
      </c>
      <c r="B47" s="66">
        <v>331.738</v>
      </c>
      <c r="C47" s="66">
        <v>321.60199999999998</v>
      </c>
      <c r="D47" s="66">
        <v>298.25599999999997</v>
      </c>
      <c r="E47" s="249" t="s">
        <v>475</v>
      </c>
      <c r="F47" s="68"/>
      <c r="G47" s="69"/>
      <c r="I47" s="58"/>
      <c r="J47" s="59"/>
      <c r="K47" s="59"/>
      <c r="L47" s="60"/>
    </row>
    <row r="48" spans="1:12" ht="19.5" customHeight="1">
      <c r="A48" s="77" t="s">
        <v>72</v>
      </c>
      <c r="B48" s="66">
        <v>181.75299999999999</v>
      </c>
      <c r="C48" s="66">
        <v>179.86600000000001</v>
      </c>
      <c r="D48" s="66">
        <v>169.88399999999999</v>
      </c>
      <c r="E48" s="60" t="s">
        <v>73</v>
      </c>
      <c r="F48" s="68"/>
      <c r="G48" s="69"/>
      <c r="J48" s="1"/>
      <c r="K48" s="1"/>
      <c r="L48" s="34"/>
    </row>
    <row r="49" spans="1:12" ht="19.5" customHeight="1">
      <c r="A49" s="77" t="s">
        <v>74</v>
      </c>
      <c r="B49" s="66">
        <v>748.12599999999998</v>
      </c>
      <c r="C49" s="66">
        <v>722.10299999999995</v>
      </c>
      <c r="D49" s="66">
        <v>904.38699999999994</v>
      </c>
      <c r="E49" s="60" t="s">
        <v>75</v>
      </c>
      <c r="F49" s="75"/>
      <c r="G49" s="76"/>
      <c r="I49" s="58"/>
      <c r="J49" s="59"/>
      <c r="K49" s="59"/>
      <c r="L49" s="60"/>
    </row>
    <row r="50" spans="1:12">
      <c r="B50" s="58"/>
      <c r="F50" s="79"/>
      <c r="G50" s="69"/>
    </row>
    <row r="51" spans="1:12">
      <c r="B51" s="58"/>
    </row>
    <row r="52" spans="1:12">
      <c r="B52" s="58"/>
    </row>
    <row r="53" spans="1:12">
      <c r="B53" s="58"/>
    </row>
    <row r="54" spans="1:12">
      <c r="B54" s="58"/>
    </row>
    <row r="55" spans="1:12">
      <c r="B55" s="58"/>
    </row>
    <row r="56" spans="1:12">
      <c r="B56" s="58"/>
    </row>
    <row r="57" spans="1:12">
      <c r="B57" s="58"/>
    </row>
    <row r="58" spans="1:12">
      <c r="B58" s="58"/>
    </row>
    <row r="59" spans="1:12">
      <c r="B59" s="58"/>
    </row>
    <row r="60" spans="1:12" s="36" customFormat="1" ht="24.75" customHeight="1">
      <c r="A60" s="271" t="s">
        <v>4</v>
      </c>
      <c r="B60" s="274"/>
      <c r="C60" s="272"/>
      <c r="D60" s="272"/>
      <c r="E60" s="273" t="s">
        <v>5</v>
      </c>
    </row>
    <row r="61" spans="1:12" ht="18.95" customHeight="1">
      <c r="A61" s="25"/>
      <c r="B61" s="24"/>
      <c r="C61" s="1"/>
      <c r="D61" s="46"/>
      <c r="E61" s="32"/>
      <c r="H61" s="25"/>
      <c r="I61" s="25"/>
    </row>
    <row r="62" spans="1:12" s="47" customFormat="1" ht="20.25" customHeight="1">
      <c r="A62" s="19" t="s">
        <v>491</v>
      </c>
      <c r="B62" s="24"/>
      <c r="C62" s="1"/>
      <c r="D62" s="1"/>
      <c r="E62" s="31" t="s">
        <v>492</v>
      </c>
      <c r="H62" s="48"/>
      <c r="I62" s="48"/>
    </row>
    <row r="63" spans="1:12" ht="20.25" customHeight="1">
      <c r="A63" s="1" t="s">
        <v>495</v>
      </c>
      <c r="B63" s="24"/>
      <c r="C63" s="1"/>
      <c r="D63" s="1"/>
      <c r="E63" s="31" t="s">
        <v>496</v>
      </c>
      <c r="H63" s="25"/>
      <c r="I63" s="25"/>
    </row>
    <row r="64" spans="1:12" ht="18.95" customHeight="1">
      <c r="A64" s="1"/>
      <c r="B64" s="24"/>
      <c r="C64" s="1"/>
      <c r="D64" s="49"/>
      <c r="E64" s="32"/>
      <c r="H64" s="25"/>
      <c r="I64" s="25"/>
    </row>
    <row r="65" spans="1:12" ht="26.25" customHeight="1">
      <c r="A65" s="23" t="s">
        <v>10</v>
      </c>
      <c r="B65" s="54" t="s">
        <v>465</v>
      </c>
      <c r="C65" s="12" t="s">
        <v>464</v>
      </c>
      <c r="D65" s="12" t="s">
        <v>461</v>
      </c>
      <c r="E65" s="22" t="s">
        <v>11</v>
      </c>
      <c r="H65" s="25"/>
      <c r="I65" s="53"/>
      <c r="J65" s="54"/>
      <c r="K65" s="55"/>
      <c r="L65" s="34"/>
    </row>
    <row r="66" spans="1:12" ht="9.9499999999999993" customHeight="1">
      <c r="D66" s="44"/>
    </row>
    <row r="67" spans="1:12" ht="18.75" customHeight="1">
      <c r="A67" s="80" t="s">
        <v>76</v>
      </c>
      <c r="B67" s="72">
        <f t="shared" ref="B67:C67" si="2">SUM(B68:B76)</f>
        <v>8692.5980000000018</v>
      </c>
      <c r="C67" s="72">
        <f t="shared" si="2"/>
        <v>9043.5619999999999</v>
      </c>
      <c r="D67" s="72">
        <f>SUM(D68:D76)</f>
        <v>9541.3880000000008</v>
      </c>
      <c r="E67" s="34" t="s">
        <v>77</v>
      </c>
      <c r="F67" s="81"/>
      <c r="G67" s="74"/>
      <c r="J67" s="1"/>
      <c r="K67" s="1"/>
    </row>
    <row r="68" spans="1:12" ht="18.75" customHeight="1">
      <c r="A68" s="77" t="s">
        <v>78</v>
      </c>
      <c r="B68" s="67">
        <v>158.41499999999999</v>
      </c>
      <c r="C68" s="67">
        <v>152.49</v>
      </c>
      <c r="D68" s="67">
        <v>139.381</v>
      </c>
      <c r="E68" s="60" t="s">
        <v>79</v>
      </c>
      <c r="F68" s="75"/>
      <c r="G68" s="76"/>
      <c r="I68" s="58"/>
      <c r="J68" s="59"/>
      <c r="K68" s="59"/>
      <c r="L68" s="60"/>
    </row>
    <row r="69" spans="1:12" ht="18.75" customHeight="1">
      <c r="A69" s="253" t="s">
        <v>403</v>
      </c>
      <c r="B69" s="67">
        <v>685.15</v>
      </c>
      <c r="C69" s="67">
        <v>683.923</v>
      </c>
      <c r="D69" s="67">
        <v>713.24</v>
      </c>
      <c r="E69" s="251" t="s">
        <v>476</v>
      </c>
      <c r="F69" s="75"/>
      <c r="G69" s="76"/>
      <c r="I69" s="58"/>
      <c r="J69" s="59"/>
      <c r="K69" s="59"/>
      <c r="L69" s="60"/>
    </row>
    <row r="70" spans="1:12" ht="18.75" customHeight="1">
      <c r="A70" s="77" t="s">
        <v>80</v>
      </c>
      <c r="B70" s="67">
        <v>4557.7579999999998</v>
      </c>
      <c r="C70" s="67">
        <v>4810.0129999999999</v>
      </c>
      <c r="D70" s="67">
        <v>4946.1660000000002</v>
      </c>
      <c r="E70" s="60" t="s">
        <v>81</v>
      </c>
      <c r="F70" s="75"/>
      <c r="G70" s="76"/>
      <c r="I70" s="58"/>
      <c r="J70" s="59"/>
      <c r="K70" s="59"/>
      <c r="L70" s="60"/>
    </row>
    <row r="71" spans="1:12" ht="18.75" customHeight="1">
      <c r="A71" s="82" t="s">
        <v>82</v>
      </c>
      <c r="B71" s="67">
        <v>904.75599999999997</v>
      </c>
      <c r="C71" s="67">
        <v>938.10900000000004</v>
      </c>
      <c r="D71" s="67">
        <v>1319.69</v>
      </c>
      <c r="E71" s="60" t="s">
        <v>83</v>
      </c>
      <c r="F71" s="68"/>
      <c r="G71" s="69"/>
      <c r="I71" s="58"/>
      <c r="J71" s="59"/>
      <c r="K71" s="59"/>
      <c r="L71" s="60"/>
    </row>
    <row r="72" spans="1:12" ht="18.75" customHeight="1">
      <c r="A72" s="82" t="s">
        <v>84</v>
      </c>
      <c r="B72" s="67">
        <v>378.48599999999999</v>
      </c>
      <c r="C72" s="67">
        <v>445.85599999999999</v>
      </c>
      <c r="D72" s="67">
        <v>514.69399999999996</v>
      </c>
      <c r="E72" s="60" t="s">
        <v>85</v>
      </c>
      <c r="F72" s="75"/>
      <c r="G72" s="76"/>
      <c r="I72" s="58"/>
      <c r="J72" s="59"/>
      <c r="K72" s="59"/>
      <c r="L72" s="60"/>
    </row>
    <row r="73" spans="1:12" ht="18.75" customHeight="1">
      <c r="A73" s="77" t="s">
        <v>86</v>
      </c>
      <c r="B73" s="67">
        <v>384.06900000000002</v>
      </c>
      <c r="C73" s="67">
        <v>386.55399999999997</v>
      </c>
      <c r="D73" s="67">
        <v>369.71300000000002</v>
      </c>
      <c r="E73" s="60" t="s">
        <v>87</v>
      </c>
      <c r="F73" s="75"/>
      <c r="G73" s="76"/>
      <c r="I73" s="58"/>
      <c r="J73" s="59"/>
      <c r="K73" s="59"/>
      <c r="L73" s="60"/>
    </row>
    <row r="74" spans="1:12" ht="18.75" customHeight="1">
      <c r="A74" s="77" t="s">
        <v>88</v>
      </c>
      <c r="B74" s="67">
        <v>837.654</v>
      </c>
      <c r="C74" s="67">
        <v>824.18100000000004</v>
      </c>
      <c r="D74" s="67">
        <v>767.572</v>
      </c>
      <c r="E74" s="60" t="s">
        <v>89</v>
      </c>
      <c r="F74" s="75"/>
      <c r="G74" s="76"/>
      <c r="J74" s="1"/>
      <c r="K74" s="1"/>
    </row>
    <row r="75" spans="1:12" ht="18.75" customHeight="1">
      <c r="A75" s="77" t="s">
        <v>90</v>
      </c>
      <c r="B75" s="67">
        <v>629.53800000000001</v>
      </c>
      <c r="C75" s="67">
        <v>632.86500000000001</v>
      </c>
      <c r="D75" s="67">
        <v>618.52</v>
      </c>
      <c r="E75" s="60" t="s">
        <v>91</v>
      </c>
      <c r="F75" s="75"/>
      <c r="G75" s="76"/>
      <c r="J75" s="1"/>
      <c r="K75" s="1"/>
      <c r="L75" s="64"/>
    </row>
    <row r="76" spans="1:12" ht="18.75" customHeight="1">
      <c r="A76" s="254" t="s">
        <v>406</v>
      </c>
      <c r="B76" s="67">
        <v>156.77199999999999</v>
      </c>
      <c r="C76" s="67">
        <v>169.571</v>
      </c>
      <c r="D76" s="67">
        <v>152.41200000000001</v>
      </c>
      <c r="E76" s="252" t="s">
        <v>477</v>
      </c>
      <c r="F76" s="75"/>
      <c r="G76" s="76"/>
      <c r="J76" s="1"/>
      <c r="K76" s="1"/>
      <c r="L76" s="64"/>
    </row>
    <row r="77" spans="1:12" s="36" customFormat="1" ht="18.75" customHeight="1">
      <c r="A77" s="61" t="s">
        <v>92</v>
      </c>
      <c r="B77" s="72">
        <f t="shared" ref="B77:C77" si="3">SUM(B78:B85)</f>
        <v>3345.4219999999996</v>
      </c>
      <c r="C77" s="72">
        <f t="shared" si="3"/>
        <v>3510.6090000000004</v>
      </c>
      <c r="D77" s="72">
        <f>SUM(D78:D85)</f>
        <v>3482.1910000000003</v>
      </c>
      <c r="E77" s="64" t="s">
        <v>93</v>
      </c>
      <c r="F77" s="73"/>
      <c r="G77" s="74"/>
      <c r="I77" s="58"/>
      <c r="J77" s="59"/>
      <c r="K77" s="59"/>
      <c r="L77" s="83"/>
    </row>
    <row r="78" spans="1:12" ht="18.75" customHeight="1">
      <c r="A78" s="70" t="s">
        <v>94</v>
      </c>
      <c r="B78" s="66">
        <v>267.67</v>
      </c>
      <c r="C78" s="66">
        <v>281.31299999999999</v>
      </c>
      <c r="D78" s="66">
        <v>279.93799999999999</v>
      </c>
      <c r="E78" s="60" t="s">
        <v>95</v>
      </c>
      <c r="F78" s="75"/>
      <c r="G78" s="76"/>
      <c r="I78" s="58"/>
      <c r="J78" s="59"/>
      <c r="K78" s="59"/>
      <c r="L78" s="83"/>
    </row>
    <row r="79" spans="1:12" s="47" customFormat="1" ht="18.75" customHeight="1">
      <c r="A79" s="70" t="s">
        <v>96</v>
      </c>
      <c r="B79" s="67">
        <v>180.48099999999999</v>
      </c>
      <c r="C79" s="67">
        <v>167.99</v>
      </c>
      <c r="D79" s="67">
        <v>169.32300000000001</v>
      </c>
      <c r="E79" s="83" t="s">
        <v>97</v>
      </c>
      <c r="F79" s="75"/>
      <c r="G79" s="76"/>
      <c r="I79" s="58"/>
      <c r="J79" s="59"/>
      <c r="K79" s="59"/>
      <c r="L79" s="60"/>
    </row>
    <row r="80" spans="1:12" ht="18.75" customHeight="1">
      <c r="A80" s="70" t="s">
        <v>98</v>
      </c>
      <c r="B80" s="67">
        <v>222.96</v>
      </c>
      <c r="C80" s="67">
        <v>221.874</v>
      </c>
      <c r="D80" s="67">
        <v>208.845</v>
      </c>
      <c r="E80" s="83" t="s">
        <v>99</v>
      </c>
      <c r="F80" s="75"/>
      <c r="G80" s="76"/>
      <c r="I80" s="58"/>
      <c r="J80" s="59"/>
      <c r="K80" s="59"/>
      <c r="L80" s="83"/>
    </row>
    <row r="81" spans="1:12" ht="18.75" customHeight="1">
      <c r="A81" s="70" t="s">
        <v>100</v>
      </c>
      <c r="B81" s="66">
        <v>157.428</v>
      </c>
      <c r="C81" s="66">
        <v>160.74799999999999</v>
      </c>
      <c r="D81" s="66">
        <v>151.97</v>
      </c>
      <c r="E81" s="60" t="s">
        <v>101</v>
      </c>
      <c r="F81" s="75"/>
      <c r="G81" s="76"/>
      <c r="J81" s="1"/>
      <c r="K81" s="1"/>
    </row>
    <row r="82" spans="1:12" ht="18.75" customHeight="1">
      <c r="A82" s="82" t="s">
        <v>102</v>
      </c>
      <c r="B82" s="67">
        <v>1670.7629999999999</v>
      </c>
      <c r="C82" s="67">
        <v>1875.3710000000001</v>
      </c>
      <c r="D82" s="67">
        <v>1779.6769999999999</v>
      </c>
      <c r="E82" s="83" t="s">
        <v>103</v>
      </c>
      <c r="F82" s="75"/>
      <c r="G82" s="76"/>
      <c r="I82" s="58"/>
      <c r="J82" s="59"/>
      <c r="K82" s="59"/>
      <c r="L82" s="60"/>
    </row>
    <row r="83" spans="1:12" ht="18.75" customHeight="1">
      <c r="A83" s="257" t="s">
        <v>308</v>
      </c>
      <c r="B83" s="67">
        <v>216.60400000000001</v>
      </c>
      <c r="C83" s="67">
        <v>211.422</v>
      </c>
      <c r="D83" s="67">
        <v>190.39099999999999</v>
      </c>
      <c r="E83" s="255" t="s">
        <v>478</v>
      </c>
      <c r="F83" s="75"/>
      <c r="G83" s="76"/>
      <c r="I83" s="58"/>
      <c r="J83" s="59"/>
      <c r="K83" s="59"/>
      <c r="L83" s="60"/>
    </row>
    <row r="84" spans="1:12" ht="18.75" customHeight="1">
      <c r="A84" s="257" t="s">
        <v>104</v>
      </c>
      <c r="B84" s="66">
        <v>526.66499999999996</v>
      </c>
      <c r="C84" s="66">
        <v>498.29300000000001</v>
      </c>
      <c r="D84" s="66">
        <v>549.01700000000005</v>
      </c>
      <c r="E84" s="60" t="s">
        <v>105</v>
      </c>
      <c r="F84" s="68"/>
      <c r="G84" s="69"/>
      <c r="J84" s="1"/>
      <c r="K84" s="1"/>
      <c r="L84" s="64"/>
    </row>
    <row r="85" spans="1:12" ht="18.75" customHeight="1">
      <c r="A85" s="257" t="s">
        <v>415</v>
      </c>
      <c r="B85" s="67">
        <v>102.851</v>
      </c>
      <c r="C85" s="67">
        <v>93.597999999999999</v>
      </c>
      <c r="D85" s="67">
        <v>153.03</v>
      </c>
      <c r="E85" s="256" t="s">
        <v>479</v>
      </c>
      <c r="F85" s="68"/>
      <c r="G85" s="69"/>
      <c r="J85" s="1"/>
      <c r="K85" s="1"/>
      <c r="L85" s="64"/>
    </row>
    <row r="86" spans="1:12" ht="18.75" customHeight="1">
      <c r="A86" s="61" t="s">
        <v>106</v>
      </c>
      <c r="B86" s="72">
        <f>SUM(B87:B91)</f>
        <v>827.05100000000004</v>
      </c>
      <c r="C86" s="72">
        <f>SUM(C87:C91)</f>
        <v>798.75299999999993</v>
      </c>
      <c r="D86" s="72">
        <f>SUM(D87:D91)</f>
        <v>764.86200000000008</v>
      </c>
      <c r="E86" s="64" t="s">
        <v>107</v>
      </c>
      <c r="F86" s="62"/>
      <c r="G86" s="74"/>
      <c r="J86" s="1"/>
      <c r="K86" s="1"/>
    </row>
    <row r="87" spans="1:12" ht="18.75" customHeight="1">
      <c r="A87" s="77" t="s">
        <v>108</v>
      </c>
      <c r="B87" s="67">
        <v>207.76900000000001</v>
      </c>
      <c r="C87" s="67">
        <v>199.886</v>
      </c>
      <c r="D87" s="67">
        <v>187.346</v>
      </c>
      <c r="E87" s="60" t="s">
        <v>109</v>
      </c>
      <c r="F87" s="68"/>
      <c r="G87" s="69"/>
      <c r="I87" s="58"/>
      <c r="J87" s="59"/>
      <c r="K87" s="59"/>
      <c r="L87" s="60"/>
    </row>
    <row r="88" spans="1:12" ht="18.75" customHeight="1">
      <c r="A88" s="260" t="s">
        <v>338</v>
      </c>
      <c r="B88" s="67">
        <v>133.20400000000001</v>
      </c>
      <c r="C88" s="67">
        <v>132.215</v>
      </c>
      <c r="D88" s="67">
        <v>120.253</v>
      </c>
      <c r="E88" s="258" t="s">
        <v>480</v>
      </c>
      <c r="F88" s="68"/>
      <c r="G88" s="69"/>
      <c r="I88" s="58"/>
      <c r="J88" s="59"/>
      <c r="K88" s="59"/>
      <c r="L88" s="60"/>
    </row>
    <row r="89" spans="1:12" ht="18.75" customHeight="1">
      <c r="A89" s="260" t="s">
        <v>110</v>
      </c>
      <c r="B89" s="67">
        <v>160.99600000000001</v>
      </c>
      <c r="C89" s="67">
        <v>168.45400000000001</v>
      </c>
      <c r="D89" s="67">
        <v>163.28800000000001</v>
      </c>
      <c r="E89" s="60" t="s">
        <v>111</v>
      </c>
      <c r="F89" s="75"/>
      <c r="G89" s="76"/>
      <c r="I89" s="58"/>
      <c r="J89" s="59"/>
      <c r="K89" s="59"/>
      <c r="L89" s="60"/>
    </row>
    <row r="90" spans="1:12" ht="18.75" customHeight="1">
      <c r="A90" s="260" t="s">
        <v>421</v>
      </c>
      <c r="B90" s="67">
        <v>174.619</v>
      </c>
      <c r="C90" s="67">
        <v>160.40799999999999</v>
      </c>
      <c r="D90" s="67">
        <v>178.54499999999999</v>
      </c>
      <c r="E90" s="259" t="s">
        <v>481</v>
      </c>
      <c r="F90" s="75"/>
      <c r="G90" s="76"/>
      <c r="I90" s="58"/>
      <c r="J90" s="59"/>
      <c r="K90" s="59"/>
      <c r="L90" s="60"/>
    </row>
    <row r="91" spans="1:12" ht="18.75" customHeight="1">
      <c r="A91" s="70" t="s">
        <v>112</v>
      </c>
      <c r="B91" s="67">
        <v>150.46299999999999</v>
      </c>
      <c r="C91" s="67">
        <v>137.79</v>
      </c>
      <c r="D91" s="67">
        <v>115.43</v>
      </c>
      <c r="E91" s="60" t="s">
        <v>113</v>
      </c>
      <c r="F91" s="75"/>
      <c r="G91" s="76"/>
      <c r="I91" s="58"/>
      <c r="J91" s="59"/>
      <c r="K91" s="59"/>
      <c r="L91" s="60"/>
    </row>
    <row r="92" spans="1:12" ht="18.75" customHeight="1">
      <c r="A92" s="80" t="s">
        <v>114</v>
      </c>
      <c r="B92" s="72">
        <f>SUM(B93:B98)</f>
        <v>2573.1859999999997</v>
      </c>
      <c r="C92" s="72">
        <f>SUM(C93:C98)</f>
        <v>2517.3890000000001</v>
      </c>
      <c r="D92" s="72">
        <f>SUM(D93:D98)</f>
        <v>2434.4569999999999</v>
      </c>
      <c r="E92" s="34" t="s">
        <v>115</v>
      </c>
      <c r="F92" s="73"/>
      <c r="G92" s="74"/>
      <c r="I92" s="58"/>
      <c r="J92" s="59"/>
      <c r="K92" s="59"/>
      <c r="L92" s="60"/>
    </row>
    <row r="93" spans="1:12" s="64" customFormat="1" ht="18.75" customHeight="1">
      <c r="A93" s="82" t="s">
        <v>116</v>
      </c>
      <c r="B93" s="67">
        <v>601.98900000000003</v>
      </c>
      <c r="C93" s="67">
        <v>632.029</v>
      </c>
      <c r="D93" s="67">
        <v>619.24599999999998</v>
      </c>
      <c r="E93" s="60" t="s">
        <v>117</v>
      </c>
      <c r="F93" s="75"/>
      <c r="G93" s="76"/>
      <c r="I93" s="58"/>
      <c r="J93" s="59"/>
      <c r="K93" s="59"/>
      <c r="L93" s="60"/>
    </row>
    <row r="94" spans="1:12" ht="18.75" customHeight="1">
      <c r="A94" s="77" t="s">
        <v>118</v>
      </c>
      <c r="B94" s="67">
        <v>441.01499999999999</v>
      </c>
      <c r="C94" s="67">
        <v>398.03399999999999</v>
      </c>
      <c r="D94" s="67">
        <v>391.18900000000002</v>
      </c>
      <c r="E94" s="60" t="s">
        <v>119</v>
      </c>
      <c r="F94" s="75"/>
      <c r="G94" s="76"/>
      <c r="I94" s="58"/>
      <c r="J94" s="59"/>
      <c r="K94" s="59"/>
      <c r="L94" s="60"/>
    </row>
    <row r="95" spans="1:12" s="64" customFormat="1" ht="18.75" customHeight="1">
      <c r="A95" s="77" t="s">
        <v>120</v>
      </c>
      <c r="B95" s="67">
        <v>467.05599999999998</v>
      </c>
      <c r="C95" s="67">
        <v>457.75700000000001</v>
      </c>
      <c r="D95" s="67">
        <v>450.87700000000001</v>
      </c>
      <c r="E95" s="60" t="s">
        <v>121</v>
      </c>
      <c r="F95" s="75"/>
      <c r="G95" s="76"/>
      <c r="I95" s="58"/>
      <c r="J95" s="59"/>
      <c r="K95" s="59"/>
      <c r="L95" s="60"/>
    </row>
    <row r="96" spans="1:12" ht="18.75" customHeight="1">
      <c r="A96" s="77" t="s">
        <v>122</v>
      </c>
      <c r="B96" s="67">
        <v>894.79600000000005</v>
      </c>
      <c r="C96" s="67">
        <v>861.14400000000001</v>
      </c>
      <c r="D96" s="67">
        <v>808.21500000000003</v>
      </c>
      <c r="E96" s="60" t="s">
        <v>123</v>
      </c>
      <c r="F96" s="75"/>
      <c r="G96" s="76"/>
      <c r="I96" s="58"/>
      <c r="J96" s="59"/>
      <c r="K96" s="59"/>
      <c r="L96" s="60"/>
    </row>
    <row r="97" spans="1:13" ht="18.75" customHeight="1">
      <c r="A97" s="77" t="s">
        <v>124</v>
      </c>
      <c r="B97" s="67">
        <v>48.334000000000003</v>
      </c>
      <c r="C97" s="67">
        <v>45.845999999999997</v>
      </c>
      <c r="D97" s="67">
        <v>46.27</v>
      </c>
      <c r="E97" s="60" t="s">
        <v>125</v>
      </c>
      <c r="F97" s="75"/>
      <c r="G97" s="76"/>
      <c r="J97" s="44"/>
      <c r="K97" s="44"/>
      <c r="L97" s="64"/>
    </row>
    <row r="98" spans="1:13" s="64" customFormat="1" ht="18.75" customHeight="1">
      <c r="A98" s="82" t="s">
        <v>126</v>
      </c>
      <c r="B98" s="67">
        <v>119.996</v>
      </c>
      <c r="C98" s="67">
        <v>122.57899999999999</v>
      </c>
      <c r="D98" s="67">
        <v>118.66</v>
      </c>
      <c r="E98" s="60" t="s">
        <v>127</v>
      </c>
      <c r="F98" s="75"/>
      <c r="G98" s="76"/>
      <c r="I98" s="58"/>
      <c r="J98" s="59"/>
      <c r="K98" s="59"/>
      <c r="L98" s="60"/>
    </row>
    <row r="99" spans="1:13" ht="18.75" customHeight="1">
      <c r="A99" s="80" t="s">
        <v>128</v>
      </c>
      <c r="B99" s="72">
        <f>SUM(B100:B103)</f>
        <v>239.79400000000001</v>
      </c>
      <c r="C99" s="72">
        <f>SUM(C100:C103)</f>
        <v>230.08499999999998</v>
      </c>
      <c r="D99" s="72">
        <f>SUM(D100:D103)</f>
        <v>219.553</v>
      </c>
      <c r="E99" s="64" t="s">
        <v>129</v>
      </c>
      <c r="F99" s="73"/>
      <c r="G99" s="84"/>
      <c r="I99" s="58"/>
      <c r="J99" s="59"/>
      <c r="K99" s="59"/>
      <c r="L99" s="60"/>
      <c r="M99" s="60"/>
    </row>
    <row r="100" spans="1:13" ht="18.75" customHeight="1">
      <c r="A100" s="70" t="s">
        <v>130</v>
      </c>
      <c r="B100" s="67">
        <v>12.632</v>
      </c>
      <c r="C100" s="67">
        <v>12.092000000000001</v>
      </c>
      <c r="D100" s="67">
        <v>11.103999999999999</v>
      </c>
      <c r="E100" s="60" t="s">
        <v>131</v>
      </c>
      <c r="F100" s="75"/>
      <c r="G100" s="76"/>
      <c r="J100" s="44"/>
      <c r="K100" s="44"/>
    </row>
    <row r="101" spans="1:13" s="64" customFormat="1" ht="18.75" customHeight="1">
      <c r="A101" s="70" t="s">
        <v>132</v>
      </c>
      <c r="B101" s="67">
        <v>105.328</v>
      </c>
      <c r="C101" s="67">
        <v>101.018</v>
      </c>
      <c r="D101" s="67">
        <v>97.275000000000006</v>
      </c>
      <c r="E101" s="60" t="s">
        <v>133</v>
      </c>
      <c r="F101" s="75"/>
      <c r="G101" s="76"/>
      <c r="I101" s="58"/>
      <c r="J101" s="59"/>
      <c r="K101" s="59"/>
      <c r="L101" s="60"/>
    </row>
    <row r="102" spans="1:13" s="64" customFormat="1" ht="18.75" customHeight="1">
      <c r="A102" s="263" t="s">
        <v>432</v>
      </c>
      <c r="B102" s="67">
        <v>44.000999999999998</v>
      </c>
      <c r="C102" s="67">
        <v>43.171999999999997</v>
      </c>
      <c r="D102" s="67">
        <v>40.609000000000002</v>
      </c>
      <c r="E102" s="261" t="s">
        <v>482</v>
      </c>
      <c r="F102" s="75"/>
      <c r="G102" s="76"/>
      <c r="I102" s="58"/>
      <c r="J102" s="59"/>
      <c r="K102" s="59"/>
      <c r="L102" s="60"/>
    </row>
    <row r="103" spans="1:13" ht="18.75" customHeight="1">
      <c r="A103" s="82" t="s">
        <v>134</v>
      </c>
      <c r="B103" s="67">
        <v>77.832999999999998</v>
      </c>
      <c r="C103" s="67">
        <v>73.802999999999997</v>
      </c>
      <c r="D103" s="67">
        <v>70.564999999999998</v>
      </c>
      <c r="E103" s="60" t="s">
        <v>135</v>
      </c>
      <c r="F103" s="75"/>
      <c r="G103" s="76"/>
      <c r="I103" s="58"/>
      <c r="J103" s="59"/>
      <c r="K103" s="59"/>
      <c r="L103" s="60"/>
    </row>
    <row r="104" spans="1:13" ht="18.75" customHeight="1">
      <c r="A104" s="80" t="s">
        <v>136</v>
      </c>
      <c r="B104" s="72">
        <f t="shared" ref="B104:C104" si="4">SUM(B105:B108)</f>
        <v>372.84100000000001</v>
      </c>
      <c r="C104" s="72">
        <f t="shared" si="4"/>
        <v>363.15599999999995</v>
      </c>
      <c r="D104" s="72">
        <f>SUM(D105:D108)</f>
        <v>349.45400000000006</v>
      </c>
      <c r="E104" s="34" t="s">
        <v>137</v>
      </c>
      <c r="F104" s="73"/>
      <c r="G104" s="84"/>
      <c r="I104" s="58"/>
      <c r="J104" s="59"/>
      <c r="K104" s="59"/>
      <c r="L104" s="60"/>
    </row>
    <row r="105" spans="1:13" ht="18.75" customHeight="1">
      <c r="A105" s="70" t="s">
        <v>138</v>
      </c>
      <c r="B105" s="67">
        <v>37.665999999999997</v>
      </c>
      <c r="C105" s="67">
        <v>36.027999999999999</v>
      </c>
      <c r="D105" s="67">
        <v>32.582000000000001</v>
      </c>
      <c r="E105" s="60" t="s">
        <v>139</v>
      </c>
      <c r="F105" s="75"/>
      <c r="G105" s="76"/>
      <c r="I105" s="58"/>
      <c r="J105" s="59"/>
      <c r="K105" s="59"/>
      <c r="L105" s="60"/>
    </row>
    <row r="106" spans="1:13" ht="18.75" customHeight="1">
      <c r="A106" s="70" t="s">
        <v>140</v>
      </c>
      <c r="B106" s="67">
        <v>35.709000000000003</v>
      </c>
      <c r="C106" s="67">
        <v>33.302</v>
      </c>
      <c r="D106" s="67">
        <v>32.648000000000003</v>
      </c>
      <c r="E106" s="60" t="s">
        <v>141</v>
      </c>
      <c r="F106" s="75"/>
      <c r="G106" s="76"/>
      <c r="J106" s="44"/>
      <c r="K106" s="44"/>
    </row>
    <row r="107" spans="1:13" s="64" customFormat="1" ht="18.75" customHeight="1">
      <c r="A107" s="70" t="s">
        <v>142</v>
      </c>
      <c r="B107" s="67">
        <v>282.07100000000003</v>
      </c>
      <c r="C107" s="67">
        <v>279.52</v>
      </c>
      <c r="D107" s="67">
        <v>274.71800000000002</v>
      </c>
      <c r="E107" s="60" t="s">
        <v>143</v>
      </c>
      <c r="F107" s="75"/>
      <c r="G107" s="76"/>
      <c r="J107" s="85"/>
      <c r="K107" s="85"/>
      <c r="L107" s="34"/>
    </row>
    <row r="108" spans="1:13" s="64" customFormat="1" ht="18.75" customHeight="1">
      <c r="A108" s="264" t="s">
        <v>438</v>
      </c>
      <c r="B108" s="67">
        <v>17.395</v>
      </c>
      <c r="C108" s="67">
        <v>14.305999999999999</v>
      </c>
      <c r="D108" s="67">
        <v>9.5060000000000002</v>
      </c>
      <c r="E108" s="262" t="s">
        <v>483</v>
      </c>
      <c r="F108" s="75"/>
      <c r="G108" s="76"/>
      <c r="J108" s="85"/>
      <c r="K108" s="85"/>
      <c r="L108" s="34"/>
    </row>
    <row r="109" spans="1:13" ht="18.75" customHeight="1">
      <c r="A109" s="80" t="s">
        <v>144</v>
      </c>
      <c r="B109" s="72">
        <f t="shared" ref="B109:C109" si="5">SUM(B110:B111)</f>
        <v>172.88300000000001</v>
      </c>
      <c r="C109" s="72">
        <f t="shared" si="5"/>
        <v>156.917</v>
      </c>
      <c r="D109" s="72">
        <f>SUM(D110:D111)</f>
        <v>129.21100000000001</v>
      </c>
      <c r="E109" s="34" t="s">
        <v>145</v>
      </c>
      <c r="F109" s="73"/>
      <c r="G109" s="84"/>
      <c r="I109" s="58"/>
      <c r="J109" s="59"/>
      <c r="K109" s="59"/>
      <c r="L109" s="60"/>
    </row>
    <row r="110" spans="1:13" ht="18.75" customHeight="1">
      <c r="A110" s="82" t="s">
        <v>146</v>
      </c>
      <c r="B110" s="67">
        <v>171.23500000000001</v>
      </c>
      <c r="C110" s="67">
        <v>155.32300000000001</v>
      </c>
      <c r="D110" s="67">
        <v>127.685</v>
      </c>
      <c r="E110" s="60" t="s">
        <v>147</v>
      </c>
      <c r="F110" s="75"/>
      <c r="G110" s="76"/>
      <c r="I110" s="86"/>
      <c r="J110" s="86"/>
      <c r="K110" s="86"/>
      <c r="L110" s="87"/>
    </row>
    <row r="111" spans="1:13" ht="18.75" customHeight="1">
      <c r="A111" s="266" t="s">
        <v>441</v>
      </c>
      <c r="B111" s="67">
        <v>1.6479999999999999</v>
      </c>
      <c r="C111" s="67">
        <v>1.5940000000000001</v>
      </c>
      <c r="D111" s="67">
        <v>1.526</v>
      </c>
      <c r="E111" s="265" t="s">
        <v>484</v>
      </c>
      <c r="F111" s="75"/>
      <c r="G111" s="76"/>
      <c r="I111" s="86"/>
      <c r="J111" s="86"/>
      <c r="K111" s="86"/>
      <c r="L111" s="87"/>
    </row>
    <row r="112" spans="1:13" s="64" customFormat="1" ht="17.100000000000001" customHeight="1">
      <c r="A112" s="43"/>
      <c r="D112" s="86"/>
      <c r="E112" s="43"/>
      <c r="F112" s="79"/>
      <c r="G112" s="88"/>
    </row>
    <row r="113" spans="1:7" ht="17.100000000000001" customHeight="1">
      <c r="A113" s="89" t="s">
        <v>148</v>
      </c>
      <c r="B113" s="72">
        <f>B8+B17+B26+B36+B44+B67+B77+B86+B92+B99+B104+B109</f>
        <v>30288.351000000002</v>
      </c>
      <c r="C113" s="72">
        <f>C8+C17+C26+C36+C44+C67+C77+C86+C92+C99+C104+C109</f>
        <v>30835.396000000001</v>
      </c>
      <c r="D113" s="72">
        <f>D8+D17+D26+D36+D44+D67+D77+D86+D92+D99+D104+D109</f>
        <v>30754.113999999998</v>
      </c>
      <c r="E113" s="87" t="s">
        <v>149</v>
      </c>
      <c r="F113" s="90"/>
      <c r="G113" s="91"/>
    </row>
    <row r="114" spans="1:7" ht="16.5" customHeight="1">
      <c r="A114" s="64"/>
      <c r="B114" s="64"/>
      <c r="C114" s="64"/>
      <c r="D114" s="64"/>
      <c r="E114" s="64"/>
      <c r="F114" s="79"/>
      <c r="G114" s="88"/>
    </row>
    <row r="115" spans="1:7" ht="16.5" customHeight="1">
      <c r="A115" s="92"/>
      <c r="B115" s="93"/>
      <c r="C115" s="93"/>
      <c r="D115" s="93"/>
      <c r="E115" s="60"/>
      <c r="F115" s="79"/>
      <c r="G115" s="88"/>
    </row>
    <row r="116" spans="1:7" s="44" customFormat="1" ht="12.75" customHeight="1">
      <c r="B116" s="58"/>
      <c r="E116" s="32"/>
      <c r="F116" s="68"/>
      <c r="G116" s="94"/>
    </row>
    <row r="117" spans="1:7" s="44" customFormat="1" ht="12.75">
      <c r="B117" s="58"/>
      <c r="E117" s="32"/>
    </row>
    <row r="118" spans="1:7" s="44" customFormat="1" ht="12.75">
      <c r="F118" s="95"/>
      <c r="G118" s="95"/>
    </row>
    <row r="120" spans="1:7" s="44" customFormat="1" ht="12.75" customHeight="1">
      <c r="A120" s="96"/>
      <c r="B120" s="96"/>
      <c r="C120" s="96"/>
      <c r="D120" s="96"/>
      <c r="E120" s="96"/>
      <c r="F120" s="43"/>
      <c r="G120" s="43"/>
    </row>
    <row r="121" spans="1:7" s="44" customFormat="1" ht="12.75" customHeight="1">
      <c r="A121" s="33" t="s">
        <v>6</v>
      </c>
      <c r="E121" s="22" t="s">
        <v>7</v>
      </c>
      <c r="F121" s="43"/>
      <c r="G121" s="43"/>
    </row>
    <row r="122" spans="1:7" s="44" customFormat="1">
      <c r="F122" s="43"/>
      <c r="G122" s="43"/>
    </row>
    <row r="123" spans="1:7" s="44" customFormat="1">
      <c r="F123" s="43"/>
      <c r="G123" s="43"/>
    </row>
  </sheetData>
  <sheetProtection selectLockedCells="1" selectUnlockedCells="1"/>
  <phoneticPr fontId="45" type="noConversion"/>
  <pageMargins left="0.82395833333333335" right="0.63437500000000002" top="0.78749999999999998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rowBreaks count="1" manualBreakCount="1">
    <brk id="59" max="4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U159"/>
  <sheetViews>
    <sheetView showGridLines="0" view="pageLayout" topLeftCell="D1" workbookViewId="0">
      <selection sqref="A1:I1"/>
    </sheetView>
  </sheetViews>
  <sheetFormatPr baseColWidth="10" defaultColWidth="9.625" defaultRowHeight="12.75"/>
  <cols>
    <col min="1" max="1" width="31.5" style="113" customWidth="1"/>
    <col min="2" max="2" width="26.625" style="113" customWidth="1"/>
    <col min="3" max="3" width="27.875" style="113" customWidth="1"/>
    <col min="4" max="5" width="16.125" style="113" customWidth="1"/>
    <col min="6" max="6" width="20.875" style="113" customWidth="1"/>
    <col min="7" max="7" width="24.125" style="113" customWidth="1"/>
    <col min="8" max="8" width="19.875" style="113" customWidth="1"/>
    <col min="9" max="9" width="25.875" style="113" customWidth="1"/>
    <col min="10" max="16384" width="9.625" style="5"/>
  </cols>
  <sheetData>
    <row r="1" spans="1:255" s="8" customFormat="1" ht="24.75" customHeight="1">
      <c r="A1" s="275" t="s">
        <v>501</v>
      </c>
      <c r="B1" s="276"/>
      <c r="C1" s="277"/>
      <c r="D1" s="277"/>
      <c r="E1" s="277"/>
      <c r="F1" s="277"/>
      <c r="G1" s="276"/>
      <c r="H1" s="278"/>
      <c r="I1" s="279" t="s">
        <v>155</v>
      </c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s="8" customFormat="1" ht="18.95" customHeight="1">
      <c r="A2" s="113"/>
      <c r="B2" s="113"/>
      <c r="C2" s="114"/>
      <c r="D2" s="114"/>
      <c r="E2" s="114"/>
      <c r="F2" s="114"/>
      <c r="G2" s="113"/>
      <c r="H2" s="115"/>
      <c r="I2" s="116" t="s">
        <v>150</v>
      </c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s="8" customFormat="1" ht="20.25" customHeight="1">
      <c r="A3" s="117" t="s">
        <v>497</v>
      </c>
      <c r="B3" s="118"/>
      <c r="C3" s="114"/>
      <c r="D3" s="114"/>
      <c r="E3" s="114"/>
      <c r="F3" s="114"/>
      <c r="G3" s="113"/>
      <c r="H3" s="115"/>
      <c r="I3" s="270" t="s">
        <v>499</v>
      </c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s="8" customFormat="1" ht="20.25" customHeight="1">
      <c r="A4" s="117" t="s">
        <v>498</v>
      </c>
      <c r="B4" s="113"/>
      <c r="C4" s="119"/>
      <c r="D4" s="119"/>
      <c r="E4" s="119"/>
      <c r="F4" s="120"/>
      <c r="G4" s="113"/>
      <c r="H4" s="113"/>
      <c r="I4" s="121" t="s">
        <v>500</v>
      </c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s="8" customFormat="1" ht="18.95" customHeight="1">
      <c r="A5" s="119"/>
      <c r="B5" s="119"/>
      <c r="C5" s="119"/>
      <c r="D5" s="122"/>
      <c r="E5" s="122"/>
      <c r="F5" s="231" t="s">
        <v>457</v>
      </c>
      <c r="G5" s="113"/>
      <c r="H5" s="115"/>
      <c r="I5" s="116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8" customFormat="1" ht="13.5" customHeight="1">
      <c r="A6" s="123"/>
      <c r="B6" s="216"/>
      <c r="C6" s="123"/>
      <c r="D6" s="122"/>
      <c r="E6" s="122"/>
      <c r="F6" s="150" t="s">
        <v>456</v>
      </c>
      <c r="G6" s="124"/>
      <c r="H6" s="115"/>
      <c r="I6" s="116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8" customFormat="1" ht="15.75">
      <c r="A7" s="125" t="s">
        <v>156</v>
      </c>
      <c r="B7" s="217" t="s">
        <v>157</v>
      </c>
      <c r="C7" s="126" t="s">
        <v>158</v>
      </c>
      <c r="D7" s="127">
        <v>2020</v>
      </c>
      <c r="E7" s="127" t="s">
        <v>2</v>
      </c>
      <c r="F7" s="12" t="s">
        <v>3</v>
      </c>
      <c r="G7" s="128" t="s">
        <v>159</v>
      </c>
      <c r="H7" s="128" t="s">
        <v>160</v>
      </c>
      <c r="I7" s="128" t="s">
        <v>161</v>
      </c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ht="15">
      <c r="A8" s="61" t="s">
        <v>12</v>
      </c>
      <c r="B8" s="218" t="s">
        <v>447</v>
      </c>
      <c r="C8" s="129"/>
      <c r="G8" s="130"/>
      <c r="H8" s="130"/>
      <c r="I8" s="131" t="s">
        <v>13</v>
      </c>
    </row>
    <row r="9" spans="1:255" ht="11.1" customHeight="1">
      <c r="A9" s="132" t="s">
        <v>162</v>
      </c>
      <c r="B9" s="219" t="s">
        <v>162</v>
      </c>
      <c r="C9" s="132" t="s">
        <v>163</v>
      </c>
      <c r="D9" s="17">
        <v>4344351</v>
      </c>
      <c r="E9" s="17">
        <v>3138997</v>
      </c>
      <c r="F9" s="17">
        <v>1636789</v>
      </c>
      <c r="G9" s="133" t="s">
        <v>164</v>
      </c>
      <c r="H9" s="134" t="s">
        <v>165</v>
      </c>
      <c r="I9" s="134" t="s">
        <v>165</v>
      </c>
    </row>
    <row r="10" spans="1:255" ht="11.1" customHeight="1">
      <c r="A10" s="132"/>
      <c r="B10" s="219" t="s">
        <v>166</v>
      </c>
      <c r="C10" s="132" t="s">
        <v>167</v>
      </c>
      <c r="D10" s="17">
        <v>1117379</v>
      </c>
      <c r="E10" s="17">
        <v>1283910</v>
      </c>
      <c r="F10" s="17">
        <v>1176560</v>
      </c>
      <c r="G10" s="133" t="s">
        <v>168</v>
      </c>
      <c r="H10" s="134" t="s">
        <v>169</v>
      </c>
      <c r="I10" s="221"/>
    </row>
    <row r="11" spans="1:255" ht="11.1" customHeight="1">
      <c r="A11" s="132" t="s">
        <v>18</v>
      </c>
      <c r="B11" s="219" t="s">
        <v>170</v>
      </c>
      <c r="C11" s="132" t="s">
        <v>171</v>
      </c>
      <c r="D11" s="17">
        <v>13475215</v>
      </c>
      <c r="E11" s="17">
        <v>11910000</v>
      </c>
      <c r="F11" s="17">
        <v>12021804</v>
      </c>
      <c r="G11" s="133" t="s">
        <v>172</v>
      </c>
      <c r="H11" s="134" t="s">
        <v>173</v>
      </c>
      <c r="I11" s="113" t="s">
        <v>174</v>
      </c>
    </row>
    <row r="12" spans="1:255" ht="11.1" customHeight="1">
      <c r="A12" s="132" t="s">
        <v>20</v>
      </c>
      <c r="B12" s="219" t="s">
        <v>20</v>
      </c>
      <c r="C12" s="132" t="s">
        <v>175</v>
      </c>
      <c r="D12" s="17">
        <v>16225805</v>
      </c>
      <c r="E12" s="17">
        <v>24627440</v>
      </c>
      <c r="F12" s="17">
        <v>17206793</v>
      </c>
      <c r="G12" s="133" t="s">
        <v>176</v>
      </c>
      <c r="H12" s="134" t="s">
        <v>177</v>
      </c>
      <c r="I12" s="134" t="s">
        <v>177</v>
      </c>
    </row>
    <row r="13" spans="1:255" ht="11.1" customHeight="1">
      <c r="A13" s="114"/>
      <c r="B13" s="220"/>
      <c r="C13" s="132" t="s">
        <v>178</v>
      </c>
      <c r="D13" s="17">
        <v>55723191</v>
      </c>
      <c r="E13" s="17">
        <v>52100096</v>
      </c>
      <c r="F13" s="17">
        <v>58285743</v>
      </c>
      <c r="G13" s="133" t="s">
        <v>487</v>
      </c>
      <c r="H13" s="267"/>
    </row>
    <row r="14" spans="1:255" s="108" customFormat="1" ht="11.1" customHeight="1">
      <c r="A14" s="114"/>
      <c r="B14" s="219"/>
      <c r="C14" s="132" t="s">
        <v>179</v>
      </c>
      <c r="D14" s="17">
        <v>3324732</v>
      </c>
      <c r="E14" s="17">
        <v>7170460</v>
      </c>
      <c r="F14" s="17">
        <v>4759472</v>
      </c>
      <c r="G14" s="133" t="s">
        <v>180</v>
      </c>
      <c r="H14" s="134"/>
      <c r="I14" s="113"/>
    </row>
    <row r="15" spans="1:255" ht="11.1" customHeight="1">
      <c r="A15" s="132" t="s">
        <v>21</v>
      </c>
      <c r="B15" s="219" t="s">
        <v>181</v>
      </c>
      <c r="C15" s="132" t="s">
        <v>182</v>
      </c>
      <c r="D15" s="17">
        <v>7869786</v>
      </c>
      <c r="E15" s="17">
        <v>7936800</v>
      </c>
      <c r="F15" s="17">
        <v>8924587</v>
      </c>
      <c r="G15" s="133" t="s">
        <v>183</v>
      </c>
      <c r="H15" s="134" t="s">
        <v>184</v>
      </c>
      <c r="I15" s="134" t="s">
        <v>184</v>
      </c>
    </row>
    <row r="16" spans="1:255" s="16" customFormat="1" ht="11.1" customHeight="1">
      <c r="A16" s="132"/>
      <c r="B16" s="219"/>
      <c r="C16" s="132" t="s">
        <v>185</v>
      </c>
      <c r="D16" s="17">
        <v>8364992</v>
      </c>
      <c r="E16" s="17">
        <v>5839749</v>
      </c>
      <c r="F16" s="17">
        <v>5479563</v>
      </c>
      <c r="G16" s="133" t="s">
        <v>186</v>
      </c>
      <c r="H16" s="135"/>
      <c r="I16" s="113"/>
    </row>
    <row r="17" spans="1:255" ht="11.1" customHeight="1">
      <c r="A17" s="132"/>
      <c r="B17" s="219" t="s">
        <v>187</v>
      </c>
      <c r="C17" s="132" t="s">
        <v>188</v>
      </c>
      <c r="D17" s="17">
        <v>5054850</v>
      </c>
      <c r="E17" s="17">
        <v>6661271</v>
      </c>
      <c r="F17" s="17">
        <v>8088809</v>
      </c>
      <c r="G17" s="133" t="s">
        <v>189</v>
      </c>
      <c r="H17" s="134" t="s">
        <v>190</v>
      </c>
      <c r="I17" s="221"/>
    </row>
    <row r="18" spans="1:255" s="8" customFormat="1" ht="15">
      <c r="A18" s="125"/>
      <c r="B18" s="217"/>
      <c r="C18" s="132" t="s">
        <v>191</v>
      </c>
      <c r="D18" s="17">
        <v>10258166</v>
      </c>
      <c r="E18" s="17">
        <v>6394940</v>
      </c>
      <c r="F18" s="17">
        <v>4553062</v>
      </c>
      <c r="G18" s="133" t="s">
        <v>192</v>
      </c>
      <c r="H18" s="128"/>
      <c r="I18" s="128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8" customFormat="1" ht="14.25">
      <c r="A19" s="125"/>
      <c r="B19" s="217"/>
      <c r="C19" s="126"/>
      <c r="D19" s="136"/>
      <c r="E19" s="136"/>
      <c r="F19" s="136"/>
      <c r="G19" s="128"/>
      <c r="H19" s="128"/>
      <c r="I19" s="128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8" customFormat="1" ht="15">
      <c r="A20" s="137" t="s">
        <v>193</v>
      </c>
      <c r="B20" s="219"/>
      <c r="C20" s="132"/>
      <c r="D20" s="113"/>
      <c r="E20" s="113"/>
      <c r="F20" s="17"/>
      <c r="G20" s="130"/>
      <c r="H20" s="130"/>
      <c r="I20" s="138" t="s">
        <v>23</v>
      </c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8" customFormat="1" ht="11.1" customHeight="1">
      <c r="A21" s="132" t="s">
        <v>194</v>
      </c>
      <c r="B21" s="219" t="s">
        <v>194</v>
      </c>
      <c r="C21" s="17" t="s">
        <v>195</v>
      </c>
      <c r="D21" s="17">
        <v>13714369</v>
      </c>
      <c r="E21" s="17">
        <v>12517840</v>
      </c>
      <c r="F21" s="17">
        <v>12269377</v>
      </c>
      <c r="G21" s="133" t="s">
        <v>196</v>
      </c>
      <c r="H21" s="134" t="s">
        <v>197</v>
      </c>
      <c r="I21" s="134" t="s">
        <v>197</v>
      </c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8" customFormat="1" ht="11.1" customHeight="1">
      <c r="A22" s="132" t="s">
        <v>198</v>
      </c>
      <c r="B22" s="219" t="s">
        <v>198</v>
      </c>
      <c r="C22" s="17" t="s">
        <v>199</v>
      </c>
      <c r="D22" s="17">
        <v>28947528</v>
      </c>
      <c r="E22" s="17">
        <v>27314620</v>
      </c>
      <c r="F22" s="17">
        <v>26295115</v>
      </c>
      <c r="G22" s="133" t="s">
        <v>200</v>
      </c>
      <c r="H22" s="134" t="s">
        <v>201</v>
      </c>
      <c r="I22" s="134" t="s">
        <v>201</v>
      </c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8" customFormat="1" ht="11.1" customHeight="1">
      <c r="A23" s="132"/>
      <c r="B23" s="219" t="s">
        <v>202</v>
      </c>
      <c r="C23" s="17" t="s">
        <v>203</v>
      </c>
      <c r="D23" s="17">
        <v>360269</v>
      </c>
      <c r="E23" s="17">
        <v>1168578</v>
      </c>
      <c r="F23" s="17">
        <v>716790</v>
      </c>
      <c r="G23" s="133" t="s">
        <v>204</v>
      </c>
      <c r="H23" s="134" t="s">
        <v>205</v>
      </c>
      <c r="I23" s="221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8" customFormat="1" ht="11.1" customHeight="1">
      <c r="A24" s="132" t="s">
        <v>206</v>
      </c>
      <c r="B24" s="219" t="s">
        <v>206</v>
      </c>
      <c r="C24" s="17" t="s">
        <v>207</v>
      </c>
      <c r="D24" s="17">
        <v>12371724</v>
      </c>
      <c r="E24" s="17">
        <v>12290909</v>
      </c>
      <c r="F24" s="17">
        <v>11971032</v>
      </c>
      <c r="G24" s="133" t="s">
        <v>208</v>
      </c>
      <c r="H24" s="134" t="s">
        <v>209</v>
      </c>
      <c r="I24" s="134" t="s">
        <v>209</v>
      </c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8" customFormat="1" ht="14.25">
      <c r="A25" s="125"/>
      <c r="B25" s="217"/>
      <c r="C25" s="17"/>
      <c r="D25" s="17"/>
      <c r="E25" s="17"/>
      <c r="F25" s="17"/>
      <c r="G25" s="128"/>
      <c r="H25" s="128"/>
      <c r="I25" s="128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8" customFormat="1" ht="15.75">
      <c r="A26" s="61" t="s">
        <v>32</v>
      </c>
      <c r="B26" s="219"/>
      <c r="C26" s="17"/>
      <c r="D26" s="17"/>
      <c r="E26" s="17"/>
      <c r="F26" s="17"/>
      <c r="G26" s="130"/>
      <c r="H26" s="130"/>
      <c r="I26" s="139" t="s">
        <v>210</v>
      </c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ht="11.1" customHeight="1">
      <c r="A27" s="132" t="s">
        <v>211</v>
      </c>
      <c r="B27" s="219" t="s">
        <v>211</v>
      </c>
      <c r="C27" s="17" t="s">
        <v>212</v>
      </c>
      <c r="D27" s="17">
        <v>19457501</v>
      </c>
      <c r="E27" s="17">
        <v>14932645</v>
      </c>
      <c r="F27" s="17">
        <v>14244746</v>
      </c>
      <c r="G27" s="133" t="s">
        <v>213</v>
      </c>
      <c r="H27" s="130" t="s">
        <v>214</v>
      </c>
      <c r="I27" s="134" t="s">
        <v>215</v>
      </c>
    </row>
    <row r="28" spans="1:255" ht="11.1" customHeight="1">
      <c r="A28" s="132" t="s">
        <v>48</v>
      </c>
      <c r="B28" s="219" t="s">
        <v>48</v>
      </c>
      <c r="C28" s="17" t="s">
        <v>216</v>
      </c>
      <c r="D28" s="17">
        <v>8499644</v>
      </c>
      <c r="E28" s="17">
        <v>7367548</v>
      </c>
      <c r="F28" s="17">
        <v>7024700</v>
      </c>
      <c r="G28" s="133" t="s">
        <v>217</v>
      </c>
      <c r="H28" s="134" t="s">
        <v>218</v>
      </c>
      <c r="I28" s="134" t="s">
        <v>218</v>
      </c>
    </row>
    <row r="29" spans="1:255" ht="11.1" customHeight="1">
      <c r="A29" s="132" t="s">
        <v>46</v>
      </c>
      <c r="B29" s="219" t="s">
        <v>46</v>
      </c>
      <c r="C29" s="17" t="s">
        <v>219</v>
      </c>
      <c r="D29" s="17">
        <v>1004716</v>
      </c>
      <c r="E29" s="17">
        <v>1110923</v>
      </c>
      <c r="F29" s="17">
        <v>1109058</v>
      </c>
      <c r="G29" s="133" t="s">
        <v>220</v>
      </c>
      <c r="H29" s="134" t="s">
        <v>221</v>
      </c>
      <c r="I29" s="134" t="s">
        <v>221</v>
      </c>
    </row>
    <row r="30" spans="1:255" ht="11.1" customHeight="1">
      <c r="A30" s="114"/>
      <c r="B30" s="219" t="s">
        <v>222</v>
      </c>
      <c r="C30" s="17" t="s">
        <v>212</v>
      </c>
      <c r="D30" s="17">
        <v>3919744</v>
      </c>
      <c r="E30" s="17">
        <v>2893804</v>
      </c>
      <c r="F30" s="17">
        <v>2058661</v>
      </c>
      <c r="G30" s="133" t="s">
        <v>213</v>
      </c>
      <c r="H30" s="134" t="s">
        <v>223</v>
      </c>
      <c r="I30" s="221"/>
    </row>
    <row r="31" spans="1:255" ht="11.1" customHeight="1">
      <c r="B31" s="221" t="s">
        <v>224</v>
      </c>
      <c r="C31" s="17" t="s">
        <v>225</v>
      </c>
      <c r="D31" s="105" t="s">
        <v>8</v>
      </c>
      <c r="E31" s="17">
        <v>221012</v>
      </c>
      <c r="F31" s="17">
        <v>138058</v>
      </c>
      <c r="G31" s="116" t="s">
        <v>226</v>
      </c>
      <c r="H31" s="113" t="s">
        <v>227</v>
      </c>
      <c r="I31" s="221"/>
    </row>
    <row r="32" spans="1:255" ht="11.1" customHeight="1">
      <c r="A32" s="132"/>
      <c r="B32" s="222" t="s">
        <v>228</v>
      </c>
      <c r="C32" s="17" t="s">
        <v>212</v>
      </c>
      <c r="D32" s="17">
        <v>634580</v>
      </c>
      <c r="E32" s="17">
        <v>673408</v>
      </c>
      <c r="F32" s="17">
        <v>832140</v>
      </c>
      <c r="G32" s="133" t="s">
        <v>213</v>
      </c>
      <c r="H32" s="134" t="s">
        <v>229</v>
      </c>
      <c r="I32" s="221"/>
    </row>
    <row r="33" spans="1:255" ht="11.1" customHeight="1">
      <c r="A33" s="132"/>
      <c r="B33" s="219" t="s">
        <v>230</v>
      </c>
      <c r="C33" s="17" t="s">
        <v>231</v>
      </c>
      <c r="D33" s="17">
        <v>1537920</v>
      </c>
      <c r="E33" s="17">
        <v>1597000</v>
      </c>
      <c r="F33" s="105">
        <v>1617065</v>
      </c>
      <c r="G33" s="133" t="s">
        <v>232</v>
      </c>
      <c r="H33" s="134" t="s">
        <v>233</v>
      </c>
      <c r="I33" s="221"/>
    </row>
    <row r="34" spans="1:255" ht="11.1" customHeight="1">
      <c r="A34" s="132"/>
      <c r="B34" s="221" t="s">
        <v>234</v>
      </c>
      <c r="C34" s="17" t="s">
        <v>235</v>
      </c>
      <c r="D34" s="17">
        <v>1343233</v>
      </c>
      <c r="E34" s="17">
        <v>1231753</v>
      </c>
      <c r="F34" s="105">
        <v>1038090</v>
      </c>
      <c r="G34" s="133" t="s">
        <v>236</v>
      </c>
      <c r="H34" s="134" t="s">
        <v>488</v>
      </c>
      <c r="I34" s="268"/>
    </row>
    <row r="35" spans="1:255" ht="11.1" customHeight="1">
      <c r="A35" s="132"/>
      <c r="B35" s="222"/>
      <c r="C35" s="17"/>
      <c r="D35" s="17"/>
      <c r="E35" s="17"/>
      <c r="F35" s="105"/>
      <c r="G35" s="133"/>
      <c r="H35" s="134"/>
    </row>
    <row r="36" spans="1:255" s="8" customFormat="1" ht="15.75">
      <c r="A36" s="61" t="s">
        <v>52</v>
      </c>
      <c r="B36" s="219"/>
      <c r="C36" s="17"/>
      <c r="D36" s="17"/>
      <c r="E36" s="17"/>
      <c r="F36" s="105"/>
      <c r="G36" s="133"/>
      <c r="H36" s="134"/>
      <c r="I36" s="139" t="s">
        <v>53</v>
      </c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</row>
    <row r="37" spans="1:255" s="8" customFormat="1" ht="11.1" customHeight="1">
      <c r="A37" s="132" t="s">
        <v>58</v>
      </c>
      <c r="B37" s="219" t="s">
        <v>237</v>
      </c>
      <c r="C37" s="17" t="s">
        <v>238</v>
      </c>
      <c r="D37" s="17">
        <v>237164409</v>
      </c>
      <c r="E37" s="17">
        <v>223196407</v>
      </c>
      <c r="F37" s="105">
        <v>208839206</v>
      </c>
      <c r="G37" s="133" t="s">
        <v>239</v>
      </c>
      <c r="H37" s="130" t="s">
        <v>240</v>
      </c>
      <c r="I37" s="134" t="s">
        <v>240</v>
      </c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</row>
    <row r="38" spans="1:255" s="8" customFormat="1" ht="11.1" customHeight="1">
      <c r="A38" s="132" t="s">
        <v>241</v>
      </c>
      <c r="B38" s="219" t="s">
        <v>242</v>
      </c>
      <c r="C38" s="17" t="s">
        <v>455</v>
      </c>
      <c r="D38" s="17"/>
      <c r="E38" s="17"/>
      <c r="F38" s="105"/>
      <c r="G38" s="230" t="s">
        <v>243</v>
      </c>
      <c r="H38" s="142" t="s">
        <v>244</v>
      </c>
      <c r="I38" s="113" t="s">
        <v>245</v>
      </c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</row>
    <row r="39" spans="1:255" s="8" customFormat="1" ht="11.1" customHeight="1">
      <c r="A39" s="132"/>
      <c r="B39" s="219" t="s">
        <v>246</v>
      </c>
      <c r="C39" s="17" t="s">
        <v>455</v>
      </c>
      <c r="D39" s="17"/>
      <c r="E39" s="17"/>
      <c r="F39" s="105"/>
      <c r="G39" s="230" t="s">
        <v>243</v>
      </c>
      <c r="H39" s="134" t="s">
        <v>247</v>
      </c>
      <c r="I39" s="221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</row>
    <row r="40" spans="1:255" s="8" customFormat="1" ht="11.1" customHeight="1">
      <c r="A40" s="132"/>
      <c r="B40" s="219" t="s">
        <v>248</v>
      </c>
      <c r="C40" s="17" t="s">
        <v>455</v>
      </c>
      <c r="D40" s="17"/>
      <c r="E40" s="17"/>
      <c r="F40" s="105"/>
      <c r="G40" s="230" t="s">
        <v>243</v>
      </c>
      <c r="H40" s="142" t="s">
        <v>249</v>
      </c>
      <c r="I40" s="224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</row>
    <row r="41" spans="1:255" s="8" customFormat="1" ht="11.1" customHeight="1">
      <c r="A41" s="132"/>
      <c r="B41" s="219" t="s">
        <v>250</v>
      </c>
      <c r="C41" s="17" t="s">
        <v>455</v>
      </c>
      <c r="D41" s="17">
        <v>3004501</v>
      </c>
      <c r="E41" s="17">
        <v>2489160</v>
      </c>
      <c r="F41" s="105">
        <v>2358790</v>
      </c>
      <c r="G41" s="230" t="s">
        <v>243</v>
      </c>
      <c r="H41" s="142" t="s">
        <v>251</v>
      </c>
      <c r="I41" s="224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</row>
    <row r="42" spans="1:255" s="8" customFormat="1" ht="11.1" customHeight="1">
      <c r="A42" s="132" t="s">
        <v>60</v>
      </c>
      <c r="B42" s="219" t="s">
        <v>60</v>
      </c>
      <c r="C42" s="17" t="s">
        <v>455</v>
      </c>
      <c r="D42" s="17"/>
      <c r="E42" s="17"/>
      <c r="F42" s="105"/>
      <c r="G42" s="230" t="s">
        <v>243</v>
      </c>
      <c r="H42" s="142" t="s">
        <v>252</v>
      </c>
      <c r="I42" s="219" t="s">
        <v>252</v>
      </c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</row>
    <row r="43" spans="1:255" s="8" customFormat="1" ht="11.1" customHeight="1">
      <c r="A43" s="132"/>
      <c r="B43" s="219" t="s">
        <v>253</v>
      </c>
      <c r="C43" s="17" t="s">
        <v>455</v>
      </c>
      <c r="D43" s="17"/>
      <c r="E43" s="17"/>
      <c r="F43" s="105"/>
      <c r="G43" s="230" t="s">
        <v>243</v>
      </c>
      <c r="H43" s="142" t="s">
        <v>254</v>
      </c>
      <c r="I43" s="224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</row>
    <row r="44" spans="1:255" s="8" customFormat="1" ht="11.1" customHeight="1">
      <c r="A44" s="140" t="s">
        <v>56</v>
      </c>
      <c r="B44" s="219" t="s">
        <v>255</v>
      </c>
      <c r="C44" s="17" t="s">
        <v>455</v>
      </c>
      <c r="D44" s="17"/>
      <c r="E44" s="17"/>
      <c r="F44" s="105"/>
      <c r="G44" s="230" t="s">
        <v>243</v>
      </c>
      <c r="H44" s="142" t="s">
        <v>256</v>
      </c>
      <c r="I44" s="224" t="s">
        <v>257</v>
      </c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</row>
    <row r="45" spans="1:255" s="8" customFormat="1" ht="11.1" customHeight="1">
      <c r="A45" s="140" t="s">
        <v>56</v>
      </c>
      <c r="B45" s="222" t="s">
        <v>56</v>
      </c>
      <c r="C45" s="17" t="s">
        <v>258</v>
      </c>
      <c r="D45" s="17">
        <v>14158776</v>
      </c>
      <c r="E45" s="17">
        <v>12813270</v>
      </c>
      <c r="F45" s="105">
        <v>11814803</v>
      </c>
      <c r="G45" s="133" t="s">
        <v>259</v>
      </c>
      <c r="H45" s="130" t="s">
        <v>257</v>
      </c>
      <c r="I45" s="224" t="s">
        <v>257</v>
      </c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</row>
    <row r="46" spans="1:255" s="143" customFormat="1" ht="11.1" customHeight="1">
      <c r="A46" s="132"/>
      <c r="B46" s="219" t="s">
        <v>260</v>
      </c>
      <c r="C46" s="17" t="s">
        <v>455</v>
      </c>
      <c r="D46" s="17"/>
      <c r="E46" s="17"/>
      <c r="F46" s="105"/>
      <c r="G46" s="230" t="s">
        <v>243</v>
      </c>
      <c r="H46" s="130" t="s">
        <v>261</v>
      </c>
      <c r="I46" s="224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</row>
    <row r="47" spans="1:255" s="143" customFormat="1" ht="11.1" customHeight="1">
      <c r="A47" s="132"/>
      <c r="B47" s="219"/>
      <c r="C47" s="17"/>
      <c r="D47" s="105"/>
      <c r="E47" s="105"/>
      <c r="F47" s="105"/>
      <c r="G47" s="230"/>
      <c r="H47" s="130"/>
      <c r="I47" s="224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</row>
    <row r="48" spans="1:255" ht="15.75">
      <c r="A48" s="61" t="s">
        <v>66</v>
      </c>
      <c r="B48" s="219"/>
      <c r="C48" s="17"/>
      <c r="D48" s="105"/>
      <c r="E48" s="105"/>
      <c r="F48" s="105"/>
      <c r="G48" s="133"/>
      <c r="H48" s="130"/>
      <c r="I48" s="225" t="s">
        <v>262</v>
      </c>
    </row>
    <row r="49" spans="1:255" ht="11.1" customHeight="1">
      <c r="A49" s="144" t="s">
        <v>263</v>
      </c>
      <c r="B49" s="223" t="s">
        <v>263</v>
      </c>
      <c r="C49" s="17" t="s">
        <v>264</v>
      </c>
      <c r="D49" s="105">
        <v>12250097</v>
      </c>
      <c r="E49" s="105">
        <v>11890290</v>
      </c>
      <c r="F49" s="105">
        <v>12163260</v>
      </c>
      <c r="G49" s="130" t="s">
        <v>265</v>
      </c>
      <c r="H49" s="130" t="s">
        <v>266</v>
      </c>
      <c r="I49" s="226" t="s">
        <v>266</v>
      </c>
    </row>
    <row r="50" spans="1:255" s="8" customFormat="1" ht="11.1" customHeight="1">
      <c r="A50" s="132" t="s">
        <v>68</v>
      </c>
      <c r="B50" s="219" t="s">
        <v>267</v>
      </c>
      <c r="C50" s="17" t="s">
        <v>268</v>
      </c>
      <c r="D50" s="105">
        <v>274121</v>
      </c>
      <c r="E50" s="105">
        <v>287234</v>
      </c>
      <c r="F50" s="105">
        <v>261376</v>
      </c>
      <c r="G50" s="145" t="s">
        <v>269</v>
      </c>
      <c r="H50" s="134" t="s">
        <v>270</v>
      </c>
      <c r="I50" s="221" t="s">
        <v>271</v>
      </c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</row>
    <row r="51" spans="1:255" s="8" customFormat="1" ht="11.1" customHeight="1">
      <c r="A51" s="132"/>
      <c r="B51" s="219" t="s">
        <v>272</v>
      </c>
      <c r="C51" s="113" t="s">
        <v>273</v>
      </c>
      <c r="D51" s="105">
        <v>3010195</v>
      </c>
      <c r="E51" s="105">
        <v>2481314</v>
      </c>
      <c r="F51" s="105">
        <v>2330096</v>
      </c>
      <c r="G51" s="130" t="s">
        <v>274</v>
      </c>
      <c r="H51" s="134" t="s">
        <v>275</v>
      </c>
      <c r="I51" s="221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</row>
    <row r="52" spans="1:255" s="8" customFormat="1" ht="11.1" customHeight="1">
      <c r="A52" s="132"/>
      <c r="B52" s="219" t="s">
        <v>276</v>
      </c>
      <c r="C52" s="113" t="s">
        <v>277</v>
      </c>
      <c r="D52" s="105">
        <v>47559403</v>
      </c>
      <c r="E52" s="105">
        <v>45315389</v>
      </c>
      <c r="F52" s="105">
        <v>37844430</v>
      </c>
      <c r="G52" s="130" t="s">
        <v>278</v>
      </c>
      <c r="H52" s="134" t="s">
        <v>279</v>
      </c>
      <c r="I52" s="221"/>
      <c r="J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</row>
    <row r="53" spans="1:255" s="8" customFormat="1" ht="11.1" customHeight="1">
      <c r="A53" s="140" t="s">
        <v>72</v>
      </c>
      <c r="B53" s="222" t="s">
        <v>72</v>
      </c>
      <c r="C53" s="132" t="s">
        <v>280</v>
      </c>
      <c r="D53" s="105">
        <v>6943976</v>
      </c>
      <c r="E53" s="105">
        <v>6287127</v>
      </c>
      <c r="F53" s="105">
        <v>5488157</v>
      </c>
      <c r="G53" s="133" t="s">
        <v>281</v>
      </c>
      <c r="H53" s="134" t="s">
        <v>282</v>
      </c>
      <c r="I53" s="224" t="s">
        <v>282</v>
      </c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</row>
    <row r="54" spans="1:255" ht="11.1" customHeight="1">
      <c r="A54" s="132"/>
      <c r="B54" s="219" t="s">
        <v>283</v>
      </c>
      <c r="C54" s="132" t="s">
        <v>280</v>
      </c>
      <c r="D54" s="105">
        <v>1558227</v>
      </c>
      <c r="E54" s="105">
        <v>1412610</v>
      </c>
      <c r="F54" s="105">
        <v>1282250</v>
      </c>
      <c r="G54" s="133" t="s">
        <v>281</v>
      </c>
      <c r="H54" s="134" t="s">
        <v>284</v>
      </c>
      <c r="I54" s="224"/>
    </row>
    <row r="55" spans="1:255" s="143" customFormat="1" ht="11.1" customHeight="1">
      <c r="A55" s="132"/>
      <c r="B55" s="219"/>
      <c r="C55" s="141"/>
      <c r="D55" s="105"/>
      <c r="E55" s="105"/>
      <c r="F55" s="105"/>
      <c r="G55" s="141"/>
      <c r="H55" s="130"/>
      <c r="I55" s="224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</row>
    <row r="56" spans="1:255" s="8" customFormat="1" ht="15">
      <c r="A56" s="80" t="s">
        <v>76</v>
      </c>
      <c r="B56" s="219"/>
      <c r="C56" s="132"/>
      <c r="D56" s="105"/>
      <c r="E56" s="105"/>
      <c r="F56" s="105"/>
      <c r="G56" s="130"/>
      <c r="H56" s="135"/>
      <c r="I56" s="34" t="s">
        <v>77</v>
      </c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</row>
    <row r="57" spans="1:255" s="8" customFormat="1" ht="11.1" customHeight="1">
      <c r="A57" s="132" t="s">
        <v>285</v>
      </c>
      <c r="B57" s="219" t="s">
        <v>286</v>
      </c>
      <c r="C57" s="132" t="s">
        <v>287</v>
      </c>
      <c r="D57" s="105">
        <v>133076001</v>
      </c>
      <c r="E57" s="105">
        <v>128504842</v>
      </c>
      <c r="F57" s="105">
        <v>126715369</v>
      </c>
      <c r="G57" s="133" t="s">
        <v>288</v>
      </c>
      <c r="H57" s="134" t="s">
        <v>289</v>
      </c>
      <c r="I57" s="224" t="s">
        <v>489</v>
      </c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</row>
    <row r="58" spans="1:255" ht="11.1" customHeight="1">
      <c r="A58" s="132" t="s">
        <v>82</v>
      </c>
      <c r="B58" s="219" t="s">
        <v>82</v>
      </c>
      <c r="C58" s="132" t="s">
        <v>290</v>
      </c>
      <c r="D58" s="105" t="s">
        <v>8</v>
      </c>
      <c r="E58" s="105" t="s">
        <v>8</v>
      </c>
      <c r="F58" s="105" t="s">
        <v>8</v>
      </c>
      <c r="G58" s="133" t="s">
        <v>291</v>
      </c>
      <c r="H58" s="134" t="s">
        <v>292</v>
      </c>
      <c r="I58" s="224" t="s">
        <v>292</v>
      </c>
    </row>
    <row r="59" spans="1:255" ht="11.1" customHeight="1">
      <c r="A59" s="132"/>
      <c r="B59" s="219" t="s">
        <v>293</v>
      </c>
      <c r="C59" s="132" t="s">
        <v>294</v>
      </c>
      <c r="D59" s="105">
        <v>2156587</v>
      </c>
      <c r="E59" s="105">
        <v>1968318</v>
      </c>
      <c r="F59" s="105">
        <v>1777592</v>
      </c>
      <c r="G59" s="133" t="s">
        <v>295</v>
      </c>
      <c r="H59" s="134" t="s">
        <v>296</v>
      </c>
      <c r="I59" s="221"/>
    </row>
    <row r="60" spans="1:255" s="143" customFormat="1" ht="11.1" customHeight="1">
      <c r="A60" s="132"/>
      <c r="B60" s="219"/>
      <c r="C60" s="141"/>
      <c r="D60" s="105"/>
      <c r="E60" s="105"/>
      <c r="F60" s="105"/>
      <c r="G60" s="141"/>
      <c r="H60" s="130"/>
      <c r="I60" s="134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</row>
    <row r="61" spans="1:255" s="8" customFormat="1" ht="15.75">
      <c r="A61" s="147" t="s">
        <v>297</v>
      </c>
      <c r="B61" s="219"/>
      <c r="C61" s="132"/>
      <c r="D61" s="105"/>
      <c r="E61" s="105"/>
      <c r="F61" s="105"/>
      <c r="G61" s="130"/>
      <c r="H61" s="130"/>
      <c r="I61" s="139" t="s">
        <v>298</v>
      </c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</row>
    <row r="62" spans="1:255" s="8" customFormat="1" ht="11.1" customHeight="1">
      <c r="A62" s="132" t="s">
        <v>102</v>
      </c>
      <c r="B62" s="219" t="s">
        <v>102</v>
      </c>
      <c r="C62" s="132" t="s">
        <v>299</v>
      </c>
      <c r="D62" s="105">
        <v>71943890</v>
      </c>
      <c r="E62" s="105">
        <v>72446350</v>
      </c>
      <c r="F62" s="105">
        <v>68085860</v>
      </c>
      <c r="G62" s="133" t="s">
        <v>300</v>
      </c>
      <c r="H62" s="134" t="s">
        <v>301</v>
      </c>
      <c r="I62" s="134" t="s">
        <v>301</v>
      </c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</row>
    <row r="63" spans="1:255" s="8" customFormat="1" ht="11.1" customHeight="1">
      <c r="A63" s="132" t="s">
        <v>302</v>
      </c>
      <c r="B63" s="219" t="s">
        <v>303</v>
      </c>
      <c r="C63" s="132" t="s">
        <v>304</v>
      </c>
      <c r="D63" s="105">
        <v>3395296</v>
      </c>
      <c r="E63" s="105">
        <v>3275381</v>
      </c>
      <c r="F63" s="105">
        <v>3173853</v>
      </c>
      <c r="G63" s="133" t="s">
        <v>305</v>
      </c>
      <c r="H63" s="134" t="s">
        <v>306</v>
      </c>
      <c r="I63" s="148" t="s">
        <v>307</v>
      </c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</row>
    <row r="64" spans="1:255" s="8" customFormat="1" ht="11.1" customHeight="1">
      <c r="A64" s="132" t="s">
        <v>308</v>
      </c>
      <c r="B64" s="221" t="s">
        <v>309</v>
      </c>
      <c r="C64" s="113" t="s">
        <v>310</v>
      </c>
      <c r="D64" s="105">
        <v>8306961</v>
      </c>
      <c r="E64" s="105">
        <v>6633050</v>
      </c>
      <c r="F64" s="105">
        <v>5110080</v>
      </c>
      <c r="G64" s="113" t="s">
        <v>311</v>
      </c>
      <c r="H64" s="113" t="s">
        <v>312</v>
      </c>
      <c r="I64" s="113" t="s">
        <v>313</v>
      </c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</row>
    <row r="65" spans="1:255" ht="11.1" customHeight="1">
      <c r="A65" s="132" t="s">
        <v>104</v>
      </c>
      <c r="B65" s="219" t="s">
        <v>104</v>
      </c>
      <c r="C65" s="132" t="s">
        <v>314</v>
      </c>
      <c r="D65" s="105">
        <v>13841119</v>
      </c>
      <c r="E65" s="105">
        <v>13595235</v>
      </c>
      <c r="F65" s="105">
        <v>12834355</v>
      </c>
      <c r="G65" s="133" t="s">
        <v>315</v>
      </c>
      <c r="H65" s="134" t="s">
        <v>316</v>
      </c>
      <c r="I65" s="134" t="s">
        <v>316</v>
      </c>
    </row>
    <row r="66" spans="1:255" ht="11.1" customHeight="1">
      <c r="A66" s="132"/>
      <c r="B66" s="219"/>
      <c r="C66" s="113" t="s">
        <v>317</v>
      </c>
      <c r="D66" s="105">
        <v>2776560</v>
      </c>
      <c r="E66" s="105">
        <v>1127289</v>
      </c>
      <c r="F66" s="105">
        <v>414447</v>
      </c>
      <c r="G66" s="227" t="s">
        <v>450</v>
      </c>
      <c r="H66" s="228"/>
      <c r="I66" s="228"/>
    </row>
    <row r="67" spans="1:255" s="8" customFormat="1" ht="15">
      <c r="A67" s="132" t="s">
        <v>318</v>
      </c>
      <c r="B67" s="219" t="s">
        <v>319</v>
      </c>
      <c r="C67" s="132" t="s">
        <v>320</v>
      </c>
      <c r="D67" s="105">
        <v>555746</v>
      </c>
      <c r="E67" s="105">
        <v>490508</v>
      </c>
      <c r="F67" s="105">
        <v>324971</v>
      </c>
      <c r="G67" s="133" t="s">
        <v>321</v>
      </c>
      <c r="H67" s="130" t="s">
        <v>322</v>
      </c>
      <c r="I67" s="113" t="s">
        <v>323</v>
      </c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</row>
    <row r="68" spans="1:255" s="8" customFormat="1" ht="15">
      <c r="A68" s="132"/>
      <c r="B68" s="219" t="s">
        <v>318</v>
      </c>
      <c r="C68" s="113" t="s">
        <v>324</v>
      </c>
      <c r="D68" s="105">
        <v>3893324</v>
      </c>
      <c r="E68" s="105">
        <v>3862183</v>
      </c>
      <c r="F68" s="105">
        <v>78733</v>
      </c>
      <c r="G68" s="133" t="s">
        <v>451</v>
      </c>
      <c r="H68" s="113" t="s">
        <v>323</v>
      </c>
      <c r="I68" s="113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</row>
    <row r="69" spans="1:255" ht="11.1" customHeight="1">
      <c r="A69" s="113" t="s">
        <v>325</v>
      </c>
      <c r="B69" s="221" t="s">
        <v>326</v>
      </c>
      <c r="C69" s="132"/>
      <c r="D69" s="105">
        <v>56075</v>
      </c>
      <c r="E69" s="105">
        <v>128264</v>
      </c>
      <c r="F69" s="105">
        <v>194876</v>
      </c>
      <c r="H69" s="113" t="s">
        <v>327</v>
      </c>
      <c r="I69" s="113" t="s">
        <v>328</v>
      </c>
    </row>
    <row r="70" spans="1:255" s="143" customFormat="1" ht="15">
      <c r="A70" s="132"/>
      <c r="B70" s="221" t="s">
        <v>325</v>
      </c>
      <c r="C70" s="113" t="s">
        <v>329</v>
      </c>
      <c r="D70" s="105">
        <v>1801996</v>
      </c>
      <c r="E70" s="105">
        <v>813821</v>
      </c>
      <c r="F70" s="105" t="s">
        <v>8</v>
      </c>
      <c r="G70" s="133" t="s">
        <v>452</v>
      </c>
      <c r="H70" s="113" t="s">
        <v>328</v>
      </c>
      <c r="I70" s="228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</row>
    <row r="71" spans="1:255" s="143" customFormat="1" ht="11.1" customHeight="1">
      <c r="A71" s="132"/>
      <c r="B71" s="219"/>
      <c r="C71" s="141"/>
      <c r="D71" s="105"/>
      <c r="E71" s="105"/>
      <c r="F71" s="105"/>
      <c r="G71" s="141"/>
      <c r="H71" s="130"/>
      <c r="I71" s="134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</row>
    <row r="72" spans="1:255" s="8" customFormat="1" ht="15">
      <c r="A72" s="61" t="s">
        <v>106</v>
      </c>
      <c r="B72" s="219"/>
      <c r="C72" s="132"/>
      <c r="D72" s="105"/>
      <c r="E72" s="105"/>
      <c r="F72" s="105"/>
      <c r="G72" s="133"/>
      <c r="H72" s="134"/>
      <c r="I72" s="149" t="s">
        <v>107</v>
      </c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</row>
    <row r="73" spans="1:255" s="8" customFormat="1" ht="11.1" customHeight="1">
      <c r="A73" s="132" t="s">
        <v>330</v>
      </c>
      <c r="B73" s="219" t="s">
        <v>330</v>
      </c>
      <c r="C73" s="132" t="s">
        <v>331</v>
      </c>
      <c r="D73" s="105">
        <v>1220336</v>
      </c>
      <c r="E73" s="105">
        <v>4824252</v>
      </c>
      <c r="F73" s="105">
        <v>4955508</v>
      </c>
      <c r="G73" s="133" t="s">
        <v>332</v>
      </c>
      <c r="H73" s="134" t="s">
        <v>333</v>
      </c>
      <c r="I73" s="134" t="s">
        <v>333</v>
      </c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</row>
    <row r="74" spans="1:255" s="8" customFormat="1" ht="11.1" customHeight="1">
      <c r="A74" s="132"/>
      <c r="B74" s="219"/>
      <c r="C74" s="219" t="s">
        <v>485</v>
      </c>
      <c r="D74" s="105">
        <v>5154538</v>
      </c>
      <c r="E74" s="105" t="s">
        <v>8</v>
      </c>
      <c r="F74" s="105" t="s">
        <v>8</v>
      </c>
      <c r="G74" s="133" t="s">
        <v>486</v>
      </c>
      <c r="H74" s="134"/>
      <c r="I74" s="134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</row>
    <row r="75" spans="1:255" s="8" customFormat="1" ht="11.1" customHeight="1">
      <c r="A75" s="132"/>
      <c r="B75" s="219" t="s">
        <v>334</v>
      </c>
      <c r="C75" s="132" t="s">
        <v>335</v>
      </c>
      <c r="D75" s="105">
        <v>916819</v>
      </c>
      <c r="E75" s="105">
        <v>772859</v>
      </c>
      <c r="F75" s="105">
        <v>553409</v>
      </c>
      <c r="G75" s="229" t="s">
        <v>336</v>
      </c>
      <c r="H75" s="130" t="s">
        <v>337</v>
      </c>
      <c r="I75" s="113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</row>
    <row r="76" spans="1:255" s="143" customFormat="1" ht="11.1" customHeight="1">
      <c r="A76" s="132"/>
      <c r="B76" s="219" t="s">
        <v>338</v>
      </c>
      <c r="C76" s="132" t="s">
        <v>339</v>
      </c>
      <c r="D76" s="105">
        <v>2489371</v>
      </c>
      <c r="E76" s="105">
        <v>1704171</v>
      </c>
      <c r="F76" s="105">
        <v>1390988</v>
      </c>
      <c r="G76" s="229" t="s">
        <v>453</v>
      </c>
      <c r="H76" s="229" t="s">
        <v>454</v>
      </c>
      <c r="I76" s="229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</row>
    <row r="77" spans="1:255" s="143" customFormat="1" ht="11.1" customHeight="1">
      <c r="A77" s="132"/>
      <c r="B77" s="219"/>
      <c r="C77" s="141"/>
      <c r="D77" s="17"/>
      <c r="E77" s="17"/>
      <c r="F77" s="105"/>
      <c r="G77" s="141"/>
      <c r="H77" s="130"/>
      <c r="I77" s="134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</row>
    <row r="78" spans="1:255" s="8" customFormat="1" ht="15.75">
      <c r="A78" s="150" t="s">
        <v>340</v>
      </c>
      <c r="B78" s="219"/>
      <c r="C78" s="132"/>
      <c r="D78" s="17"/>
      <c r="E78" s="17"/>
      <c r="F78" s="105"/>
      <c r="G78" s="113"/>
      <c r="H78" s="269"/>
      <c r="I78" s="139" t="s">
        <v>115</v>
      </c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</row>
    <row r="79" spans="1:255" s="8" customFormat="1" ht="11.1" customHeight="1">
      <c r="A79" s="132" t="s">
        <v>341</v>
      </c>
      <c r="B79" s="219" t="s">
        <v>342</v>
      </c>
      <c r="C79" s="132" t="s">
        <v>343</v>
      </c>
      <c r="D79" s="17">
        <v>38611511</v>
      </c>
      <c r="E79" s="17">
        <v>44694877</v>
      </c>
      <c r="F79" s="105">
        <v>41459223</v>
      </c>
      <c r="G79" s="133" t="s">
        <v>490</v>
      </c>
      <c r="H79" s="134" t="s">
        <v>344</v>
      </c>
      <c r="I79" s="151" t="s">
        <v>345</v>
      </c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</row>
    <row r="80" spans="1:255" s="8" customFormat="1" ht="15">
      <c r="A80" s="132" t="s">
        <v>346</v>
      </c>
      <c r="B80" s="219" t="s">
        <v>347</v>
      </c>
      <c r="C80" s="132" t="s">
        <v>348</v>
      </c>
      <c r="D80" s="17">
        <v>7504490</v>
      </c>
      <c r="E80" s="17">
        <v>7172483</v>
      </c>
      <c r="F80" s="105">
        <v>7088029</v>
      </c>
      <c r="G80" s="133" t="s">
        <v>349</v>
      </c>
      <c r="H80" s="134" t="s">
        <v>460</v>
      </c>
      <c r="I80" s="134" t="s">
        <v>350</v>
      </c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</row>
    <row r="81" spans="1:255" s="8" customFormat="1" ht="11.1" customHeight="1">
      <c r="A81" s="132"/>
      <c r="B81" s="219"/>
      <c r="C81" s="132"/>
      <c r="D81" s="105"/>
      <c r="E81" s="105"/>
      <c r="F81" s="17"/>
      <c r="G81" s="133"/>
      <c r="H81" s="134"/>
      <c r="I81" s="134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</row>
    <row r="82" spans="1:255">
      <c r="B82" s="221"/>
      <c r="D82" s="105"/>
      <c r="E82" s="105"/>
    </row>
    <row r="83" spans="1:255">
      <c r="B83" s="221"/>
    </row>
    <row r="84" spans="1:255">
      <c r="B84" s="221"/>
    </row>
    <row r="85" spans="1:255">
      <c r="B85" s="37"/>
      <c r="C85" s="37"/>
      <c r="D85" s="8"/>
      <c r="E85" s="8"/>
    </row>
    <row r="86" spans="1:255">
      <c r="A86" s="29" t="s">
        <v>154</v>
      </c>
      <c r="B86" s="221"/>
      <c r="I86" s="30" t="s">
        <v>7</v>
      </c>
    </row>
    <row r="87" spans="1:255">
      <c r="B87" s="221"/>
    </row>
    <row r="88" spans="1:255">
      <c r="B88" s="221"/>
    </row>
    <row r="89" spans="1:255">
      <c r="B89" s="221"/>
    </row>
    <row r="90" spans="1:255">
      <c r="B90" s="221"/>
    </row>
    <row r="91" spans="1:255">
      <c r="B91" s="221"/>
    </row>
    <row r="92" spans="1:255" ht="11.1" customHeight="1">
      <c r="B92" s="221"/>
      <c r="D92" s="17"/>
      <c r="E92" s="17"/>
      <c r="F92" s="17"/>
    </row>
    <row r="93" spans="1:255" s="8" customFormat="1" ht="11.1" customHeight="1">
      <c r="A93" s="132"/>
      <c r="B93" s="219"/>
      <c r="C93" s="132"/>
      <c r="D93" s="17"/>
      <c r="E93" s="17"/>
      <c r="F93" s="17"/>
      <c r="G93" s="133"/>
      <c r="H93" s="134"/>
      <c r="I93" s="134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</row>
    <row r="94" spans="1:255">
      <c r="B94" s="221"/>
    </row>
    <row r="95" spans="1:255">
      <c r="B95" s="221"/>
    </row>
    <row r="96" spans="1:255">
      <c r="B96" s="221"/>
    </row>
    <row r="97" spans="1:255">
      <c r="B97" s="221"/>
    </row>
    <row r="98" spans="1:255" s="8" customFormat="1" ht="11.1" customHeight="1">
      <c r="A98" s="132"/>
      <c r="B98" s="219"/>
      <c r="C98" s="132"/>
      <c r="D98" s="146"/>
      <c r="E98" s="146"/>
      <c r="F98" s="146"/>
      <c r="G98" s="133"/>
      <c r="H98" s="134"/>
      <c r="I98" s="134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</row>
    <row r="99" spans="1:255">
      <c r="B99" s="221"/>
    </row>
    <row r="100" spans="1:255">
      <c r="B100" s="221"/>
    </row>
    <row r="101" spans="1:255">
      <c r="B101" s="221"/>
    </row>
    <row r="102" spans="1:255">
      <c r="B102" s="221"/>
    </row>
    <row r="103" spans="1:255">
      <c r="B103" s="221"/>
    </row>
    <row r="104" spans="1:255">
      <c r="B104" s="221"/>
    </row>
    <row r="105" spans="1:255">
      <c r="B105" s="221"/>
    </row>
    <row r="106" spans="1:255">
      <c r="B106" s="221"/>
    </row>
    <row r="107" spans="1:255">
      <c r="B107" s="221"/>
    </row>
    <row r="108" spans="1:255">
      <c r="B108" s="221"/>
    </row>
    <row r="109" spans="1:255">
      <c r="B109" s="221"/>
    </row>
    <row r="110" spans="1:255">
      <c r="B110" s="221"/>
    </row>
    <row r="111" spans="1:255">
      <c r="B111" s="221"/>
    </row>
    <row r="112" spans="1:255">
      <c r="B112" s="221"/>
    </row>
    <row r="113" spans="1:255">
      <c r="B113" s="221"/>
    </row>
    <row r="114" spans="1:255">
      <c r="B114" s="221"/>
    </row>
    <row r="115" spans="1:255">
      <c r="B115" s="221"/>
    </row>
    <row r="116" spans="1:255">
      <c r="B116" s="221"/>
    </row>
    <row r="117" spans="1:255">
      <c r="B117" s="221"/>
    </row>
    <row r="118" spans="1:255" s="8" customFormat="1" ht="11.1" customHeight="1">
      <c r="A118" s="132"/>
      <c r="B118" s="219"/>
      <c r="C118" s="113"/>
      <c r="D118" s="152"/>
      <c r="E118" s="152"/>
      <c r="F118" s="17"/>
      <c r="G118" s="130"/>
      <c r="H118" s="134"/>
      <c r="I118" s="113"/>
      <c r="J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</row>
    <row r="119" spans="1:255">
      <c r="B119" s="221"/>
    </row>
    <row r="120" spans="1:255">
      <c r="B120" s="221"/>
    </row>
    <row r="121" spans="1:255">
      <c r="B121" s="221"/>
    </row>
    <row r="122" spans="1:255">
      <c r="B122" s="221"/>
    </row>
    <row r="123" spans="1:255">
      <c r="B123" s="221"/>
    </row>
    <row r="124" spans="1:255">
      <c r="B124" s="221"/>
    </row>
    <row r="125" spans="1:255">
      <c r="B125" s="221"/>
    </row>
    <row r="126" spans="1:255">
      <c r="B126" s="221"/>
    </row>
    <row r="127" spans="1:255">
      <c r="B127" s="221"/>
    </row>
    <row r="128" spans="1:255">
      <c r="B128" s="221"/>
    </row>
    <row r="129" spans="1:255" ht="11.1" customHeight="1">
      <c r="A129" s="132"/>
      <c r="B129" s="132"/>
      <c r="C129" s="132"/>
      <c r="D129" s="152"/>
      <c r="E129" s="152"/>
      <c r="F129" s="17"/>
      <c r="G129" s="133"/>
      <c r="H129" s="130"/>
      <c r="I129" s="134"/>
    </row>
    <row r="140" spans="1:255" ht="12.75" customHeight="1">
      <c r="A140" s="132"/>
      <c r="B140" s="132"/>
      <c r="C140" s="132"/>
      <c r="D140" s="5"/>
      <c r="E140" s="5"/>
      <c r="F140" s="153"/>
      <c r="G140" s="133"/>
      <c r="H140" s="134"/>
    </row>
    <row r="141" spans="1:255" ht="12.75" customHeight="1">
      <c r="A141" s="132"/>
      <c r="B141" s="132"/>
      <c r="C141" s="132"/>
      <c r="D141" s="153"/>
      <c r="E141" s="153"/>
      <c r="F141" s="153"/>
      <c r="G141" s="133"/>
      <c r="H141" s="134"/>
    </row>
    <row r="142" spans="1:255" s="8" customFormat="1" ht="12.75" customHeight="1">
      <c r="A142" s="114"/>
      <c r="B142" s="132"/>
      <c r="C142" s="132"/>
      <c r="D142" s="154"/>
      <c r="E142" s="154"/>
      <c r="F142" s="154"/>
      <c r="G142" s="113"/>
      <c r="H142" s="115"/>
      <c r="I142" s="113"/>
      <c r="IJ142" s="5"/>
      <c r="IK142" s="5"/>
      <c r="IL142" s="5"/>
      <c r="IM142" s="5"/>
      <c r="IN142" s="5"/>
      <c r="IO142" s="5"/>
      <c r="IP142" s="5"/>
      <c r="IQ142" s="5"/>
      <c r="IR142" s="5"/>
      <c r="IS142" s="5"/>
      <c r="IT142" s="5"/>
      <c r="IU142" s="5"/>
    </row>
    <row r="143" spans="1:255" s="8" customFormat="1" ht="12.75" customHeight="1">
      <c r="A143" s="114"/>
      <c r="B143" s="132"/>
      <c r="C143" s="132"/>
      <c r="D143" s="154"/>
      <c r="E143" s="154"/>
      <c r="F143" s="154"/>
      <c r="G143" s="113"/>
      <c r="H143" s="115"/>
      <c r="I143" s="113"/>
      <c r="IJ143" s="5"/>
      <c r="IK143" s="5"/>
      <c r="IL143" s="5"/>
      <c r="IM143" s="5"/>
      <c r="IN143" s="5"/>
      <c r="IO143" s="5"/>
      <c r="IP143" s="5"/>
      <c r="IQ143" s="5"/>
      <c r="IR143" s="5"/>
      <c r="IS143" s="5"/>
      <c r="IT143" s="5"/>
      <c r="IU143" s="5"/>
    </row>
    <row r="144" spans="1:255" s="8" customFormat="1" ht="12.75" customHeight="1">
      <c r="A144" s="114"/>
      <c r="B144" s="132"/>
      <c r="C144" s="132"/>
      <c r="D144" s="154"/>
      <c r="E144" s="154"/>
      <c r="F144" s="154"/>
      <c r="G144" s="113"/>
      <c r="H144" s="115"/>
      <c r="I144" s="113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</row>
    <row r="145" spans="1:255" s="8" customFormat="1" ht="12.75" customHeight="1">
      <c r="A145" s="114"/>
      <c r="B145" s="132"/>
      <c r="C145" s="132"/>
      <c r="D145" s="154"/>
      <c r="E145" s="154"/>
      <c r="F145" s="154"/>
      <c r="G145" s="113"/>
      <c r="H145" s="115"/>
      <c r="I145" s="113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</row>
    <row r="146" spans="1:255" s="8" customFormat="1" ht="12.75" customHeight="1">
      <c r="A146" s="114"/>
      <c r="B146" s="132"/>
      <c r="C146" s="132"/>
      <c r="D146" s="154"/>
      <c r="E146" s="154"/>
      <c r="F146" s="154"/>
      <c r="G146" s="113"/>
      <c r="H146" s="115"/>
      <c r="I146" s="113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</row>
    <row r="147" spans="1:255" s="8" customFormat="1" ht="12.75" customHeight="1">
      <c r="A147" s="114"/>
      <c r="B147" s="132"/>
      <c r="C147" s="132"/>
      <c r="D147" s="154"/>
      <c r="E147" s="154"/>
      <c r="F147" s="154"/>
      <c r="G147" s="113"/>
      <c r="H147" s="115"/>
      <c r="I147" s="113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</row>
    <row r="148" spans="1:255" s="8" customFormat="1" ht="12.75" customHeight="1">
      <c r="A148" s="155"/>
      <c r="B148" s="113"/>
      <c r="C148" s="104"/>
      <c r="D148" s="113"/>
      <c r="E148" s="113"/>
      <c r="F148" s="113"/>
      <c r="G148" s="113"/>
      <c r="H148" s="113"/>
      <c r="I148" s="113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</row>
    <row r="149" spans="1:255" ht="15.75">
      <c r="A149" s="156" t="s">
        <v>6</v>
      </c>
      <c r="B149" s="157"/>
      <c r="C149" s="116"/>
      <c r="D149" s="118"/>
      <c r="E149" s="118"/>
      <c r="G149" s="118"/>
      <c r="H149" s="118"/>
      <c r="I149" s="158" t="s">
        <v>7</v>
      </c>
    </row>
    <row r="150" spans="1:255" ht="14.25">
      <c r="A150" s="159"/>
      <c r="B150" s="159"/>
      <c r="C150" s="159"/>
      <c r="D150" s="159"/>
      <c r="E150" s="159"/>
      <c r="F150" s="159"/>
      <c r="G150" s="159"/>
    </row>
    <row r="151" spans="1:255" ht="15">
      <c r="B151" s="160"/>
      <c r="C151" s="122"/>
      <c r="D151" s="161"/>
      <c r="E151" s="161"/>
      <c r="F151" s="161"/>
      <c r="H151" s="122"/>
      <c r="I151" s="122"/>
    </row>
    <row r="152" spans="1:255">
      <c r="C152" s="162"/>
      <c r="D152" s="161"/>
      <c r="E152" s="161"/>
      <c r="F152" s="161"/>
    </row>
    <row r="153" spans="1:255">
      <c r="A153" s="122"/>
      <c r="B153" s="163"/>
      <c r="C153" s="164"/>
      <c r="D153" s="165"/>
      <c r="E153" s="165"/>
      <c r="F153" s="165"/>
    </row>
    <row r="158" spans="1:255">
      <c r="A158" s="116"/>
      <c r="B158" s="116"/>
      <c r="C158" s="112"/>
      <c r="D158" s="112"/>
      <c r="E158" s="112"/>
      <c r="F158" s="112"/>
      <c r="G158" s="116"/>
      <c r="H158" s="116"/>
      <c r="I158" s="116"/>
    </row>
    <row r="159" spans="1:255">
      <c r="A159" s="116"/>
      <c r="B159" s="116"/>
      <c r="C159" s="112"/>
      <c r="D159" s="112"/>
      <c r="E159" s="112"/>
      <c r="F159" s="112"/>
      <c r="G159" s="116"/>
      <c r="H159" s="116"/>
      <c r="I159" s="116"/>
    </row>
  </sheetData>
  <sheetProtection selectLockedCells="1" selectUnlockedCells="1"/>
  <phoneticPr fontId="45" type="noConversion"/>
  <pageMargins left="0.810546875" right="0.515625" top="0.59027777777777779" bottom="0.59027777777777779" header="0.51180555555555551" footer="0.51180555555555551"/>
  <pageSetup paperSize="9" scale="75" firstPageNumber="0" pageOrder="overThenDown" orientation="portrait" horizontalDpi="300" verticalDpi="300" r:id="rId1"/>
  <headerFooter alignWithMargins="0"/>
  <colBreaks count="1" manualBreakCount="1">
    <brk id="4" max="84" man="1"/>
  </colBreaks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V176"/>
  <sheetViews>
    <sheetView showGridLines="0" view="pageLayout" topLeftCell="A109" zoomScaleNormal="100" zoomScaleSheetLayoutView="100" workbookViewId="0">
      <selection activeCell="C2" sqref="C2"/>
    </sheetView>
  </sheetViews>
  <sheetFormatPr baseColWidth="10" defaultColWidth="9.625" defaultRowHeight="12.75"/>
  <cols>
    <col min="1" max="1" width="24.5" style="5" customWidth="1"/>
    <col min="2" max="2" width="11.375" style="5" bestFit="1" customWidth="1"/>
    <col min="3" max="5" width="18.625" style="5" customWidth="1"/>
    <col min="6" max="6" width="22.875" style="5" customWidth="1"/>
    <col min="7" max="7" width="9.625" style="5"/>
    <col min="8" max="8" width="9.625" style="17"/>
    <col min="9" max="16384" width="9.625" style="5"/>
  </cols>
  <sheetData>
    <row r="1" spans="1:15" ht="24.75" customHeight="1">
      <c r="A1" s="280" t="s">
        <v>501</v>
      </c>
      <c r="B1" s="281"/>
      <c r="C1" s="281"/>
      <c r="D1" s="281"/>
      <c r="E1" s="281"/>
      <c r="F1" s="282" t="s">
        <v>153</v>
      </c>
    </row>
    <row r="2" spans="1:15" ht="18.95" customHeight="1"/>
    <row r="3" spans="1:15" ht="20.25" customHeight="1">
      <c r="A3" s="9" t="s">
        <v>502</v>
      </c>
      <c r="B3" s="39"/>
      <c r="C3" s="39"/>
      <c r="D3" s="288" t="s">
        <v>505</v>
      </c>
      <c r="E3" s="289"/>
      <c r="F3" s="289"/>
    </row>
    <row r="4" spans="1:15" ht="20.25" customHeight="1">
      <c r="A4" s="9" t="s">
        <v>503</v>
      </c>
      <c r="B4" s="39"/>
      <c r="C4" s="166"/>
      <c r="F4" s="111" t="s">
        <v>506</v>
      </c>
    </row>
    <row r="5" spans="1:15" ht="20.25" customHeight="1">
      <c r="A5" s="9" t="s">
        <v>504</v>
      </c>
      <c r="B5" s="39"/>
      <c r="C5" s="166"/>
      <c r="F5" s="111" t="s">
        <v>507</v>
      </c>
    </row>
    <row r="6" spans="1:15" ht="18.95" customHeight="1">
      <c r="B6" s="39"/>
      <c r="C6" s="166"/>
      <c r="F6" s="167" t="s">
        <v>150</v>
      </c>
    </row>
    <row r="7" spans="1:15" ht="14.1" customHeight="1">
      <c r="A7" s="11" t="s">
        <v>462</v>
      </c>
      <c r="B7" s="103" t="s">
        <v>459</v>
      </c>
      <c r="C7" s="290" t="s">
        <v>458</v>
      </c>
      <c r="D7" s="290"/>
      <c r="E7" s="15" t="s">
        <v>152</v>
      </c>
      <c r="F7" s="8" t="s">
        <v>463</v>
      </c>
      <c r="G7" s="168"/>
      <c r="H7" s="169"/>
      <c r="I7" s="170"/>
    </row>
    <row r="8" spans="1:15" ht="12.75" customHeight="1">
      <c r="A8" s="11"/>
      <c r="B8" s="100"/>
      <c r="C8" s="286" t="s">
        <v>352</v>
      </c>
      <c r="D8" s="286"/>
      <c r="E8" s="15"/>
      <c r="F8" s="8"/>
      <c r="G8" s="168"/>
      <c r="H8" s="169"/>
      <c r="I8" s="170"/>
    </row>
    <row r="9" spans="1:15" ht="15.75">
      <c r="A9" s="11" t="s">
        <v>353</v>
      </c>
      <c r="B9" s="16"/>
      <c r="C9" s="16" t="s">
        <v>354</v>
      </c>
      <c r="D9" s="16" t="s">
        <v>355</v>
      </c>
      <c r="E9" s="171" t="s">
        <v>151</v>
      </c>
      <c r="F9" s="30" t="s">
        <v>356</v>
      </c>
      <c r="G9" s="172"/>
      <c r="H9" s="173"/>
      <c r="I9" s="174"/>
    </row>
    <row r="10" spans="1:15" ht="14.1" customHeight="1">
      <c r="A10" s="286" t="s">
        <v>357</v>
      </c>
      <c r="B10" s="286"/>
      <c r="C10" s="171" t="s">
        <v>358</v>
      </c>
      <c r="D10" s="171" t="s">
        <v>359</v>
      </c>
      <c r="G10" s="175"/>
      <c r="H10" s="176"/>
      <c r="I10" s="177"/>
    </row>
    <row r="11" spans="1:15" ht="14.1" customHeight="1">
      <c r="B11" s="171"/>
      <c r="C11" s="171" t="s">
        <v>360</v>
      </c>
      <c r="D11" s="14" t="s">
        <v>150</v>
      </c>
      <c r="E11" s="16"/>
      <c r="F11" s="8"/>
      <c r="H11" s="178"/>
    </row>
    <row r="12" spans="1:15" ht="8.1" customHeight="1">
      <c r="A12" s="13"/>
      <c r="C12" s="171"/>
      <c r="D12" s="14"/>
      <c r="E12" s="179"/>
      <c r="H12" s="180"/>
    </row>
    <row r="13" spans="1:15" ht="13.5" customHeight="1">
      <c r="A13" s="147"/>
      <c r="B13" s="107"/>
      <c r="C13" s="107"/>
      <c r="D13" s="98"/>
      <c r="E13" s="107"/>
      <c r="F13" s="40"/>
      <c r="H13" s="181"/>
    </row>
    <row r="14" spans="1:15" ht="17.100000000000001" customHeight="1">
      <c r="A14" s="61" t="s">
        <v>12</v>
      </c>
      <c r="B14" s="182">
        <f>SUM(B15:B22)</f>
        <v>151132</v>
      </c>
      <c r="C14" s="182">
        <f>SUM(C15:C22)</f>
        <v>18742.723999999998</v>
      </c>
      <c r="D14" s="182">
        <f>SUM(D15:D22)</f>
        <v>116863.777</v>
      </c>
      <c r="E14" s="182">
        <f>SUM(E15:E22)</f>
        <v>162218.36600000001</v>
      </c>
      <c r="F14" s="183" t="s">
        <v>361</v>
      </c>
      <c r="H14" s="180"/>
      <c r="K14" s="6"/>
      <c r="L14" s="36"/>
      <c r="M14" s="36"/>
      <c r="N14" s="36"/>
      <c r="O14" s="7"/>
    </row>
    <row r="15" spans="1:15" ht="17.100000000000001" customHeight="1">
      <c r="A15" s="65" t="s">
        <v>14</v>
      </c>
      <c r="B15" s="232">
        <v>67559</v>
      </c>
      <c r="C15" s="232">
        <v>7015.2039999999997</v>
      </c>
      <c r="D15" s="185" t="s">
        <v>8</v>
      </c>
      <c r="E15" s="232">
        <v>14525.620999999999</v>
      </c>
      <c r="F15" s="186" t="s">
        <v>362</v>
      </c>
      <c r="H15" s="180"/>
      <c r="K15" s="13"/>
      <c r="N15" s="104"/>
      <c r="O15" s="8"/>
    </row>
    <row r="16" spans="1:15" ht="17.100000000000001" customHeight="1">
      <c r="A16" s="70" t="s">
        <v>16</v>
      </c>
      <c r="B16" s="232">
        <v>27378</v>
      </c>
      <c r="C16" s="232">
        <v>3112.828</v>
      </c>
      <c r="D16" s="185" t="s">
        <v>8</v>
      </c>
      <c r="E16" s="232">
        <v>4432.4219999999996</v>
      </c>
      <c r="F16" s="187" t="s">
        <v>363</v>
      </c>
      <c r="H16" s="180"/>
      <c r="K16" s="9"/>
      <c r="O16" s="10"/>
    </row>
    <row r="17" spans="1:256" s="144" customFormat="1" ht="17.100000000000001" customHeight="1">
      <c r="A17" s="78" t="s">
        <v>364</v>
      </c>
      <c r="B17" s="232">
        <v>6534</v>
      </c>
      <c r="C17" s="232">
        <v>1680</v>
      </c>
      <c r="D17" s="232">
        <v>170.72399999999999</v>
      </c>
      <c r="E17" s="232">
        <v>64088.182999999997</v>
      </c>
      <c r="F17" s="187" t="s">
        <v>365</v>
      </c>
      <c r="G17" s="16"/>
      <c r="H17" s="188"/>
      <c r="I17" s="16"/>
      <c r="K17" s="5"/>
      <c r="L17" s="5"/>
      <c r="M17" s="5"/>
      <c r="N17" s="5"/>
      <c r="O17" s="10"/>
      <c r="IU17" s="16"/>
      <c r="IV17" s="16"/>
    </row>
    <row r="18" spans="1:256" ht="17.100000000000001" customHeight="1">
      <c r="A18" s="70" t="s">
        <v>18</v>
      </c>
      <c r="B18" s="232">
        <v>16438</v>
      </c>
      <c r="C18" s="232">
        <v>1836</v>
      </c>
      <c r="D18" s="232">
        <v>12902.777</v>
      </c>
      <c r="E18" s="232">
        <v>21716.901999999998</v>
      </c>
      <c r="F18" s="189" t="s">
        <v>174</v>
      </c>
      <c r="H18" s="180"/>
      <c r="N18" s="97"/>
      <c r="O18" s="8"/>
    </row>
    <row r="19" spans="1:256" ht="17.100000000000001" customHeight="1">
      <c r="A19" s="70" t="s">
        <v>366</v>
      </c>
      <c r="B19" s="232">
        <v>27713</v>
      </c>
      <c r="C19" s="232">
        <v>3302.692</v>
      </c>
      <c r="D19" s="185" t="s">
        <v>8</v>
      </c>
      <c r="E19" s="232">
        <v>3841.7139999999999</v>
      </c>
      <c r="F19" s="189" t="s">
        <v>367</v>
      </c>
      <c r="H19" s="178"/>
      <c r="K19" s="11"/>
      <c r="L19" s="190"/>
      <c r="M19" s="191"/>
      <c r="N19" s="192"/>
      <c r="O19" s="30"/>
    </row>
    <row r="20" spans="1:256" ht="17.100000000000001" customHeight="1">
      <c r="A20" s="70" t="s">
        <v>20</v>
      </c>
      <c r="B20" s="232">
        <v>1935</v>
      </c>
      <c r="C20" s="232">
        <v>1301</v>
      </c>
      <c r="D20" s="232">
        <v>72094.475999999995</v>
      </c>
      <c r="E20" s="232">
        <v>30037.050999999999</v>
      </c>
      <c r="F20" s="189" t="s">
        <v>368</v>
      </c>
      <c r="H20" s="180"/>
      <c r="K20" s="13"/>
      <c r="L20" s="35"/>
      <c r="M20" s="35"/>
      <c r="N20" s="35"/>
      <c r="O20" s="13"/>
    </row>
    <row r="21" spans="1:256" ht="17.100000000000001" customHeight="1">
      <c r="A21" s="70" t="s">
        <v>21</v>
      </c>
      <c r="B21" s="232">
        <v>2703</v>
      </c>
      <c r="C21" s="232">
        <v>370</v>
      </c>
      <c r="D21" s="232">
        <v>20.741</v>
      </c>
      <c r="E21" s="232">
        <v>18438.29</v>
      </c>
      <c r="F21" s="187" t="s">
        <v>184</v>
      </c>
      <c r="H21" s="180"/>
      <c r="K21" s="61"/>
      <c r="L21" s="38"/>
      <c r="M21" s="38"/>
      <c r="N21" s="38"/>
      <c r="O21" s="15"/>
    </row>
    <row r="22" spans="1:256" ht="17.100000000000001" customHeight="1">
      <c r="A22" s="70" t="s">
        <v>369</v>
      </c>
      <c r="B22" s="232">
        <v>872</v>
      </c>
      <c r="C22" s="232">
        <v>125</v>
      </c>
      <c r="D22" s="232">
        <v>31675.059000000001</v>
      </c>
      <c r="E22" s="232">
        <v>5138.183</v>
      </c>
      <c r="F22" s="193" t="s">
        <v>370</v>
      </c>
      <c r="H22" s="180"/>
      <c r="K22" s="65"/>
      <c r="L22" s="99"/>
      <c r="M22" s="99"/>
      <c r="N22" s="99"/>
      <c r="O22" s="28"/>
    </row>
    <row r="23" spans="1:256" ht="17.100000000000001" customHeight="1">
      <c r="A23" s="61" t="s">
        <v>22</v>
      </c>
      <c r="B23" s="182">
        <f>SUM(B24:B31)</f>
        <v>380588</v>
      </c>
      <c r="C23" s="182">
        <f>SUM(C24:C31)</f>
        <v>40867.394</v>
      </c>
      <c r="D23" s="182">
        <f>SUM(D24:D31)</f>
        <v>14981.881000000001</v>
      </c>
      <c r="E23" s="182">
        <f>SUM(E24:E31)</f>
        <v>92063.496999999988</v>
      </c>
      <c r="F23" s="183" t="s">
        <v>23</v>
      </c>
      <c r="H23" s="188"/>
      <c r="K23" s="70"/>
      <c r="L23" s="99"/>
      <c r="M23" s="99"/>
      <c r="N23" s="99"/>
      <c r="O23" s="28"/>
    </row>
    <row r="24" spans="1:256" ht="17.100000000000001" customHeight="1">
      <c r="A24" s="70" t="s">
        <v>206</v>
      </c>
      <c r="B24" s="232">
        <v>100886</v>
      </c>
      <c r="C24" s="232">
        <v>10495.972</v>
      </c>
      <c r="D24" s="185" t="s">
        <v>8</v>
      </c>
      <c r="E24" s="184">
        <v>23186.716</v>
      </c>
      <c r="F24" s="193" t="s">
        <v>371</v>
      </c>
      <c r="H24" s="194"/>
      <c r="K24" s="70"/>
      <c r="L24" s="99"/>
      <c r="M24" s="99"/>
      <c r="N24" s="99"/>
      <c r="O24" s="28"/>
    </row>
    <row r="25" spans="1:256" ht="17.100000000000001" customHeight="1">
      <c r="A25" s="70" t="s">
        <v>372</v>
      </c>
      <c r="B25" s="232">
        <v>19314</v>
      </c>
      <c r="C25" s="232">
        <v>1748.768</v>
      </c>
      <c r="D25" s="185" t="s">
        <v>373</v>
      </c>
      <c r="E25" s="184">
        <v>213.208</v>
      </c>
      <c r="F25" s="193" t="s">
        <v>374</v>
      </c>
      <c r="H25" s="194"/>
      <c r="K25" s="70"/>
      <c r="L25" s="99"/>
      <c r="M25" s="99"/>
      <c r="N25" s="99"/>
      <c r="O25" s="28"/>
    </row>
    <row r="26" spans="1:256" ht="17.100000000000001" customHeight="1">
      <c r="A26" s="70" t="s">
        <v>24</v>
      </c>
      <c r="B26" s="232">
        <v>21151</v>
      </c>
      <c r="C26" s="232">
        <v>1944.7249999999999</v>
      </c>
      <c r="D26" s="185" t="s">
        <v>8</v>
      </c>
      <c r="E26" s="184">
        <v>3155.922</v>
      </c>
      <c r="F26" s="193" t="s">
        <v>375</v>
      </c>
      <c r="H26" s="194"/>
      <c r="K26" s="70"/>
      <c r="L26" s="99"/>
      <c r="M26" s="99"/>
      <c r="N26" s="99"/>
      <c r="O26" s="28"/>
    </row>
    <row r="27" spans="1:256" ht="17.100000000000001" customHeight="1">
      <c r="A27" s="70" t="s">
        <v>376</v>
      </c>
      <c r="B27" s="232">
        <v>20201</v>
      </c>
      <c r="C27" s="232">
        <v>2634.53</v>
      </c>
      <c r="D27" s="233" t="s">
        <v>8</v>
      </c>
      <c r="E27" s="184">
        <v>3876.31</v>
      </c>
      <c r="F27" s="187" t="s">
        <v>377</v>
      </c>
      <c r="H27" s="194"/>
      <c r="K27" s="61"/>
      <c r="L27" s="42"/>
      <c r="M27" s="42"/>
      <c r="N27" s="42"/>
      <c r="O27" s="15"/>
    </row>
    <row r="28" spans="1:256" ht="17.100000000000001" customHeight="1">
      <c r="A28" s="77" t="s">
        <v>26</v>
      </c>
      <c r="B28" s="232">
        <v>20399</v>
      </c>
      <c r="C28" s="232">
        <v>2339.1480000000001</v>
      </c>
      <c r="D28" s="233" t="s">
        <v>8</v>
      </c>
      <c r="E28" s="184">
        <v>3239.6970000000001</v>
      </c>
      <c r="F28" s="189" t="s">
        <v>378</v>
      </c>
      <c r="H28" s="178"/>
      <c r="K28" s="195"/>
      <c r="L28" s="99"/>
      <c r="M28" s="99"/>
      <c r="N28" s="99"/>
      <c r="O28" s="28"/>
    </row>
    <row r="29" spans="1:256" s="144" customFormat="1" ht="17.100000000000001" customHeight="1">
      <c r="A29" s="77" t="s">
        <v>28</v>
      </c>
      <c r="B29" s="232">
        <v>142194</v>
      </c>
      <c r="C29" s="232">
        <v>15309.251</v>
      </c>
      <c r="D29" s="185" t="s">
        <v>8</v>
      </c>
      <c r="E29" s="184">
        <v>29363.157999999999</v>
      </c>
      <c r="F29" s="189" t="s">
        <v>201</v>
      </c>
      <c r="G29" s="16"/>
      <c r="H29" s="194"/>
      <c r="I29" s="16"/>
      <c r="K29" s="70"/>
      <c r="L29" s="99"/>
      <c r="M29" s="99"/>
      <c r="N29" s="99"/>
      <c r="O29" s="28"/>
      <c r="IU29" s="16"/>
      <c r="IV29" s="16"/>
    </row>
    <row r="30" spans="1:256" ht="17.100000000000001" customHeight="1">
      <c r="A30" s="77" t="s">
        <v>30</v>
      </c>
      <c r="B30" s="232">
        <v>8617</v>
      </c>
      <c r="C30" s="232">
        <v>1189</v>
      </c>
      <c r="D30" s="232">
        <v>8154.3519999999999</v>
      </c>
      <c r="E30" s="184">
        <v>9625.2289999999994</v>
      </c>
      <c r="F30" s="189" t="s">
        <v>379</v>
      </c>
      <c r="H30" s="194"/>
      <c r="K30" s="77"/>
      <c r="L30" s="99"/>
      <c r="M30" s="99"/>
      <c r="N30" s="99"/>
      <c r="O30" s="28"/>
    </row>
    <row r="31" spans="1:256" ht="17.100000000000001" customHeight="1">
      <c r="A31" s="77" t="s">
        <v>380</v>
      </c>
      <c r="B31" s="232">
        <v>47826</v>
      </c>
      <c r="C31" s="232">
        <v>5206</v>
      </c>
      <c r="D31" s="232">
        <v>6827.5290000000005</v>
      </c>
      <c r="E31" s="184">
        <v>19403.257000000001</v>
      </c>
      <c r="F31" s="189" t="s">
        <v>381</v>
      </c>
      <c r="H31" s="194"/>
      <c r="K31" s="77"/>
      <c r="L31" s="99"/>
      <c r="M31" s="99"/>
      <c r="N31" s="99"/>
      <c r="O31" s="28"/>
    </row>
    <row r="32" spans="1:256" ht="17.100000000000001" customHeight="1">
      <c r="A32" s="61" t="s">
        <v>32</v>
      </c>
      <c r="B32" s="182">
        <f>SUM(B33:B41)</f>
        <v>217364</v>
      </c>
      <c r="C32" s="182">
        <f>SUM(C33:C41)</f>
        <v>29857.762000000002</v>
      </c>
      <c r="D32" s="182">
        <f>SUM(D33:D41)</f>
        <v>91871.562999999995</v>
      </c>
      <c r="E32" s="182">
        <f>SUM(E33:E41)</f>
        <v>148054.35900000003</v>
      </c>
      <c r="F32" s="183" t="s">
        <v>210</v>
      </c>
      <c r="H32" s="180"/>
      <c r="K32" s="77"/>
      <c r="L32" s="99"/>
      <c r="M32" s="99"/>
      <c r="N32" s="99"/>
      <c r="O32" s="28"/>
    </row>
    <row r="33" spans="1:256" ht="17.100000000000001" customHeight="1">
      <c r="A33" s="77" t="s">
        <v>34</v>
      </c>
      <c r="B33" s="232">
        <v>25698</v>
      </c>
      <c r="C33" s="232">
        <v>2882</v>
      </c>
      <c r="D33" s="232">
        <v>530.24400000000003</v>
      </c>
      <c r="E33" s="184">
        <v>3230.3209999999999</v>
      </c>
      <c r="F33" s="189" t="s">
        <v>382</v>
      </c>
      <c r="H33" s="181"/>
      <c r="K33" s="61"/>
      <c r="L33" s="42"/>
      <c r="M33" s="42"/>
      <c r="N33" s="42"/>
      <c r="O33" s="15"/>
    </row>
    <row r="34" spans="1:256" ht="17.100000000000001" customHeight="1">
      <c r="A34" s="77" t="s">
        <v>36</v>
      </c>
      <c r="B34" s="232">
        <v>26232</v>
      </c>
      <c r="C34" s="232">
        <v>2581</v>
      </c>
      <c r="D34" s="233" t="s">
        <v>8</v>
      </c>
      <c r="E34" s="184">
        <v>3882.4079999999999</v>
      </c>
      <c r="F34" s="196" t="s">
        <v>383</v>
      </c>
      <c r="H34" s="194"/>
      <c r="K34" s="77"/>
      <c r="L34" s="99"/>
      <c r="M34" s="99"/>
      <c r="N34" s="99"/>
      <c r="O34" s="28"/>
    </row>
    <row r="35" spans="1:256" ht="17.100000000000001" customHeight="1">
      <c r="A35" s="77" t="s">
        <v>38</v>
      </c>
      <c r="B35" s="232">
        <v>37939</v>
      </c>
      <c r="C35" s="232">
        <v>4694</v>
      </c>
      <c r="D35" s="232">
        <v>45105.741999999998</v>
      </c>
      <c r="E35" s="184">
        <v>41726.678999999996</v>
      </c>
      <c r="F35" s="189" t="s">
        <v>384</v>
      </c>
      <c r="H35" s="194"/>
      <c r="K35" s="77"/>
      <c r="L35" s="99"/>
      <c r="M35" s="99"/>
      <c r="N35" s="99"/>
      <c r="O35" s="28"/>
    </row>
    <row r="36" spans="1:256" ht="17.100000000000001" customHeight="1">
      <c r="A36" s="70" t="s">
        <v>40</v>
      </c>
      <c r="B36" s="233" t="s">
        <v>8</v>
      </c>
      <c r="C36" s="233" t="s">
        <v>8</v>
      </c>
      <c r="D36" s="232">
        <v>23273.993999999999</v>
      </c>
      <c r="E36" s="184">
        <v>36277.195</v>
      </c>
      <c r="F36" s="189" t="s">
        <v>215</v>
      </c>
      <c r="H36" s="194"/>
      <c r="K36" s="77"/>
      <c r="L36" s="99"/>
      <c r="M36" s="99"/>
      <c r="N36" s="99"/>
      <c r="O36" s="28"/>
    </row>
    <row r="37" spans="1:256" ht="17.25" customHeight="1">
      <c r="A37" s="78" t="s">
        <v>42</v>
      </c>
      <c r="B37" s="232">
        <v>32710</v>
      </c>
      <c r="C37" s="232">
        <v>4055.7620000000002</v>
      </c>
      <c r="D37" s="233" t="s">
        <v>8</v>
      </c>
      <c r="E37" s="184">
        <v>6426.2539999999999</v>
      </c>
      <c r="F37" s="187" t="s">
        <v>385</v>
      </c>
      <c r="H37" s="188"/>
      <c r="K37" s="70"/>
      <c r="L37" s="99"/>
      <c r="M37" s="99"/>
      <c r="N37" s="99"/>
      <c r="O37" s="28"/>
    </row>
    <row r="38" spans="1:256" ht="17.100000000000001" customHeight="1">
      <c r="A38" s="77" t="s">
        <v>44</v>
      </c>
      <c r="B38" s="232">
        <v>25038</v>
      </c>
      <c r="C38" s="232">
        <v>3178</v>
      </c>
      <c r="D38" s="232">
        <v>4525.9719999999998</v>
      </c>
      <c r="E38" s="184">
        <v>9200.9680000000008</v>
      </c>
      <c r="F38" s="193" t="s">
        <v>386</v>
      </c>
      <c r="H38" s="178"/>
      <c r="K38" s="78"/>
      <c r="L38" s="99"/>
      <c r="M38" s="99"/>
      <c r="N38" s="99"/>
      <c r="O38" s="28"/>
    </row>
    <row r="39" spans="1:256" ht="17.100000000000001" customHeight="1">
      <c r="A39" s="77" t="s">
        <v>46</v>
      </c>
      <c r="B39" s="232">
        <v>34063</v>
      </c>
      <c r="C39" s="232">
        <v>5177</v>
      </c>
      <c r="D39" s="232">
        <v>14933.831</v>
      </c>
      <c r="E39" s="184">
        <v>32266.829000000002</v>
      </c>
      <c r="F39" s="193" t="s">
        <v>387</v>
      </c>
      <c r="H39" s="194"/>
      <c r="K39" s="77"/>
      <c r="L39" s="99"/>
      <c r="M39" s="99"/>
      <c r="N39" s="99"/>
      <c r="O39" s="28"/>
    </row>
    <row r="40" spans="1:256" ht="17.100000000000001" customHeight="1">
      <c r="A40" s="77" t="s">
        <v>48</v>
      </c>
      <c r="B40" s="232">
        <v>29998</v>
      </c>
      <c r="C40" s="232">
        <v>3991</v>
      </c>
      <c r="D40" s="232">
        <v>3501.78</v>
      </c>
      <c r="E40" s="184">
        <v>12225.995999999999</v>
      </c>
      <c r="F40" s="193" t="s">
        <v>218</v>
      </c>
      <c r="H40" s="194"/>
      <c r="K40" s="77"/>
      <c r="L40" s="99"/>
      <c r="M40" s="99"/>
      <c r="N40" s="99"/>
      <c r="O40" s="28"/>
    </row>
    <row r="41" spans="1:256" s="144" customFormat="1" ht="17.100000000000001" customHeight="1">
      <c r="A41" s="70" t="s">
        <v>50</v>
      </c>
      <c r="B41" s="232">
        <v>5686</v>
      </c>
      <c r="C41" s="232">
        <v>3299</v>
      </c>
      <c r="D41" s="233" t="s">
        <v>8</v>
      </c>
      <c r="E41" s="184">
        <v>2817.7089999999998</v>
      </c>
      <c r="F41" s="187" t="s">
        <v>388</v>
      </c>
      <c r="G41" s="16"/>
      <c r="H41" s="194"/>
      <c r="I41" s="16"/>
      <c r="K41" s="77"/>
      <c r="L41" s="99"/>
      <c r="M41" s="99"/>
      <c r="N41" s="99"/>
      <c r="O41" s="28"/>
      <c r="IU41" s="16"/>
      <c r="IV41" s="16"/>
    </row>
    <row r="42" spans="1:256" s="144" customFormat="1" ht="17.100000000000001" customHeight="1">
      <c r="A42" s="61" t="s">
        <v>52</v>
      </c>
      <c r="B42" s="182">
        <f>SUM(B43:B49)</f>
        <v>310991</v>
      </c>
      <c r="C42" s="182">
        <f>SUM(C43:C49)</f>
        <v>37211.139000000003</v>
      </c>
      <c r="D42" s="182">
        <f>SUM(D43:D49)</f>
        <v>221592.81400000001</v>
      </c>
      <c r="E42" s="182">
        <f>SUM(E43:E49)</f>
        <v>315007.84199999995</v>
      </c>
      <c r="F42" s="183" t="s">
        <v>53</v>
      </c>
      <c r="G42" s="16"/>
      <c r="H42" s="181"/>
      <c r="I42" s="16"/>
      <c r="K42" s="70"/>
      <c r="L42" s="99"/>
      <c r="M42" s="99"/>
      <c r="N42" s="99"/>
      <c r="O42" s="28"/>
      <c r="IU42" s="16"/>
      <c r="IV42" s="16"/>
    </row>
    <row r="43" spans="1:256" s="144" customFormat="1" ht="17.100000000000001" customHeight="1">
      <c r="A43" s="77" t="s">
        <v>54</v>
      </c>
      <c r="B43" s="232">
        <v>33891</v>
      </c>
      <c r="C43" s="232">
        <v>5141</v>
      </c>
      <c r="D43" s="232">
        <v>13887.178</v>
      </c>
      <c r="E43" s="232">
        <v>32584.002</v>
      </c>
      <c r="F43" s="193" t="s">
        <v>389</v>
      </c>
      <c r="G43" s="16"/>
      <c r="H43" s="194"/>
      <c r="I43" s="16"/>
      <c r="K43" s="61"/>
      <c r="L43" s="42"/>
      <c r="M43" s="42"/>
      <c r="N43" s="42"/>
      <c r="O43" s="15"/>
      <c r="IU43" s="16"/>
      <c r="IV43" s="16"/>
    </row>
    <row r="44" spans="1:256" s="144" customFormat="1" ht="17.100000000000001" customHeight="1">
      <c r="A44" s="77" t="s">
        <v>56</v>
      </c>
      <c r="B44" s="232">
        <v>107492</v>
      </c>
      <c r="C44" s="232">
        <v>10128</v>
      </c>
      <c r="D44" s="233" t="s">
        <v>8</v>
      </c>
      <c r="E44" s="232">
        <v>16040.880999999999</v>
      </c>
      <c r="F44" s="193" t="s">
        <v>257</v>
      </c>
      <c r="G44" s="16"/>
      <c r="H44" s="194"/>
      <c r="I44" s="16"/>
      <c r="K44" s="77"/>
      <c r="L44" s="99"/>
      <c r="M44" s="99"/>
      <c r="N44" s="99"/>
      <c r="O44" s="28"/>
      <c r="IU44" s="16"/>
      <c r="IV44" s="16"/>
    </row>
    <row r="45" spans="1:256" s="144" customFormat="1" ht="17.100000000000001" customHeight="1">
      <c r="A45" s="77" t="s">
        <v>58</v>
      </c>
      <c r="B45" s="233" t="s">
        <v>8</v>
      </c>
      <c r="C45" s="232">
        <v>2198</v>
      </c>
      <c r="D45" s="232">
        <v>207705.636</v>
      </c>
      <c r="E45" s="232">
        <v>201722.30900000001</v>
      </c>
      <c r="F45" s="193" t="s">
        <v>240</v>
      </c>
      <c r="G45" s="16"/>
      <c r="H45" s="194"/>
      <c r="I45" s="16"/>
      <c r="K45" s="77"/>
      <c r="L45" s="99"/>
      <c r="M45" s="99"/>
      <c r="N45" s="99"/>
      <c r="O45" s="28"/>
      <c r="IU45" s="16"/>
      <c r="IV45" s="16"/>
    </row>
    <row r="46" spans="1:256" s="144" customFormat="1" ht="17.100000000000001" customHeight="1">
      <c r="A46" s="78" t="s">
        <v>60</v>
      </c>
      <c r="B46" s="232">
        <v>641</v>
      </c>
      <c r="C46" s="232">
        <v>500.86</v>
      </c>
      <c r="D46" s="233" t="s">
        <v>8</v>
      </c>
      <c r="E46" s="233" t="s">
        <v>8</v>
      </c>
      <c r="F46" s="187" t="s">
        <v>390</v>
      </c>
      <c r="G46" s="16"/>
      <c r="H46" s="178"/>
      <c r="I46" s="16"/>
      <c r="K46" s="77"/>
      <c r="L46" s="99"/>
      <c r="M46" s="99"/>
      <c r="N46" s="99"/>
      <c r="O46" s="28"/>
      <c r="IU46" s="16"/>
      <c r="IV46" s="16"/>
    </row>
    <row r="47" spans="1:256" ht="17.100000000000001" customHeight="1">
      <c r="A47" s="77" t="s">
        <v>62</v>
      </c>
      <c r="B47" s="232">
        <v>73820</v>
      </c>
      <c r="C47" s="232">
        <v>8769.9060000000009</v>
      </c>
      <c r="D47" s="233" t="s">
        <v>8</v>
      </c>
      <c r="E47" s="232">
        <v>19878.841</v>
      </c>
      <c r="F47" s="189" t="s">
        <v>391</v>
      </c>
      <c r="H47" s="194"/>
      <c r="K47" s="78"/>
      <c r="L47" s="99"/>
      <c r="M47" s="99"/>
      <c r="N47" s="99"/>
      <c r="O47" s="18"/>
    </row>
    <row r="48" spans="1:256" ht="17.100000000000001" customHeight="1">
      <c r="A48" s="77" t="s">
        <v>392</v>
      </c>
      <c r="B48" s="232">
        <v>49388</v>
      </c>
      <c r="C48" s="232">
        <v>5124.6880000000001</v>
      </c>
      <c r="D48" s="233" t="s">
        <v>8</v>
      </c>
      <c r="E48" s="232">
        <v>9339.7090000000007</v>
      </c>
      <c r="F48" s="189" t="s">
        <v>393</v>
      </c>
      <c r="H48" s="194"/>
      <c r="K48" s="77"/>
      <c r="L48" s="99"/>
      <c r="M48" s="99"/>
      <c r="N48" s="99"/>
      <c r="O48" s="28"/>
    </row>
    <row r="49" spans="1:15" ht="17.100000000000001" customHeight="1">
      <c r="A49" s="77" t="s">
        <v>64</v>
      </c>
      <c r="B49" s="232">
        <v>45759</v>
      </c>
      <c r="C49" s="232">
        <v>5348.6850000000004</v>
      </c>
      <c r="D49" s="233" t="s">
        <v>8</v>
      </c>
      <c r="E49" s="232">
        <v>35442.1</v>
      </c>
      <c r="F49" s="189" t="s">
        <v>394</v>
      </c>
      <c r="H49" s="181"/>
      <c r="K49" s="77"/>
      <c r="L49" s="99"/>
      <c r="M49" s="99"/>
      <c r="N49" s="99"/>
      <c r="O49" s="28"/>
    </row>
    <row r="50" spans="1:15" ht="17.100000000000001" customHeight="1">
      <c r="A50" s="61" t="s">
        <v>66</v>
      </c>
      <c r="B50" s="182">
        <f>SUM(B51:B55)</f>
        <v>289395</v>
      </c>
      <c r="C50" s="182">
        <f>SUM(C51:C55)</f>
        <v>67938.144</v>
      </c>
      <c r="D50" s="182">
        <f>SUM(D51:D55)</f>
        <v>19312.914000000001</v>
      </c>
      <c r="E50" s="182">
        <f>SUM(E51:E55)</f>
        <v>112854.514</v>
      </c>
      <c r="F50" s="183" t="s">
        <v>262</v>
      </c>
      <c r="H50" s="194"/>
      <c r="K50" s="61"/>
      <c r="L50" s="42"/>
      <c r="M50" s="42"/>
      <c r="N50" s="42"/>
      <c r="O50" s="15"/>
    </row>
    <row r="51" spans="1:15" ht="17.100000000000001" customHeight="1">
      <c r="A51" s="77" t="s">
        <v>68</v>
      </c>
      <c r="B51" s="232">
        <v>40059</v>
      </c>
      <c r="C51" s="232">
        <v>4848.2539999999999</v>
      </c>
      <c r="D51" s="233" t="s">
        <v>8</v>
      </c>
      <c r="E51" s="232">
        <v>8459.7540000000008</v>
      </c>
      <c r="F51" s="189" t="s">
        <v>395</v>
      </c>
      <c r="H51" s="194"/>
      <c r="K51" s="77"/>
      <c r="L51" s="99"/>
      <c r="M51" s="99"/>
      <c r="N51" s="99"/>
      <c r="O51" s="28"/>
    </row>
    <row r="52" spans="1:15" ht="17.100000000000001" customHeight="1">
      <c r="A52" s="77" t="s">
        <v>70</v>
      </c>
      <c r="B52" s="232">
        <v>33584</v>
      </c>
      <c r="C52" s="232">
        <v>39810</v>
      </c>
      <c r="D52" s="232">
        <v>13038.918</v>
      </c>
      <c r="E52" s="232">
        <v>65910.36</v>
      </c>
      <c r="F52" s="189" t="s">
        <v>266</v>
      </c>
      <c r="H52" s="197"/>
      <c r="K52" s="77"/>
      <c r="L52" s="99"/>
      <c r="M52" s="99"/>
      <c r="N52" s="99"/>
      <c r="O52" s="28"/>
    </row>
    <row r="53" spans="1:15" ht="17.100000000000001" customHeight="1">
      <c r="A53" s="78" t="s">
        <v>396</v>
      </c>
      <c r="B53" s="232">
        <v>23510</v>
      </c>
      <c r="C53" s="232">
        <v>2424</v>
      </c>
      <c r="D53" s="232">
        <v>6273.9960000000001</v>
      </c>
      <c r="E53" s="232">
        <v>19720.772000000001</v>
      </c>
      <c r="F53" s="187" t="s">
        <v>397</v>
      </c>
      <c r="H53" s="194"/>
      <c r="K53" s="77"/>
      <c r="L53" s="99"/>
      <c r="M53" s="99"/>
      <c r="N53" s="99"/>
      <c r="O53" s="28"/>
    </row>
    <row r="54" spans="1:15" ht="17.100000000000001" customHeight="1">
      <c r="A54" s="77" t="s">
        <v>72</v>
      </c>
      <c r="B54" s="232">
        <v>77291</v>
      </c>
      <c r="C54" s="232">
        <v>6818.1540000000005</v>
      </c>
      <c r="D54" s="233" t="s">
        <v>8</v>
      </c>
      <c r="E54" s="232">
        <v>10580.567999999999</v>
      </c>
      <c r="F54" s="189" t="s">
        <v>398</v>
      </c>
      <c r="H54" s="194"/>
      <c r="K54" s="77"/>
      <c r="L54" s="99"/>
      <c r="M54" s="99"/>
      <c r="N54" s="99"/>
      <c r="O54" s="28"/>
    </row>
    <row r="55" spans="1:15" ht="17.100000000000001" customHeight="1">
      <c r="A55" s="77" t="s">
        <v>74</v>
      </c>
      <c r="B55" s="232">
        <v>114951</v>
      </c>
      <c r="C55" s="232">
        <v>14037.736000000001</v>
      </c>
      <c r="D55" s="233" t="s">
        <v>8</v>
      </c>
      <c r="E55" s="232">
        <v>8183.06</v>
      </c>
      <c r="F55" s="189" t="s">
        <v>399</v>
      </c>
      <c r="H55" s="194"/>
      <c r="K55" s="41"/>
      <c r="L55" s="35"/>
      <c r="M55" s="35"/>
      <c r="N55" s="198"/>
      <c r="O55" s="35"/>
    </row>
    <row r="56" spans="1:15" ht="13.5" customHeight="1">
      <c r="F56" s="13"/>
      <c r="H56" s="199"/>
      <c r="K56" s="41"/>
      <c r="L56" s="35"/>
      <c r="M56" s="35"/>
      <c r="N56" s="198"/>
      <c r="O56" s="35"/>
    </row>
    <row r="57" spans="1:15" ht="13.5" customHeight="1">
      <c r="F57" s="13"/>
      <c r="H57" s="199"/>
      <c r="K57" s="41"/>
      <c r="L57" s="35"/>
      <c r="M57" s="35"/>
      <c r="N57" s="198"/>
      <c r="O57" s="35"/>
    </row>
    <row r="58" spans="1:15" ht="13.5" customHeight="1">
      <c r="H58" s="194"/>
      <c r="K58" s="41"/>
      <c r="L58" s="35"/>
      <c r="M58" s="35"/>
      <c r="N58" s="198"/>
      <c r="O58" s="35"/>
    </row>
    <row r="59" spans="1:15" ht="13.5" customHeight="1">
      <c r="H59" s="194"/>
      <c r="K59" s="41"/>
      <c r="L59" s="35"/>
      <c r="M59" s="35"/>
      <c r="N59" s="198"/>
      <c r="O59" s="35"/>
    </row>
    <row r="60" spans="1:15" ht="13.5" customHeight="1">
      <c r="H60" s="194"/>
      <c r="K60" s="41"/>
      <c r="L60" s="35"/>
      <c r="M60" s="35"/>
      <c r="N60" s="198"/>
      <c r="O60" s="35"/>
    </row>
    <row r="61" spans="1:15" ht="13.5" customHeight="1">
      <c r="H61" s="194"/>
      <c r="K61" s="41"/>
      <c r="L61" s="35"/>
      <c r="M61" s="35"/>
      <c r="N61" s="198"/>
      <c r="O61" s="35"/>
    </row>
    <row r="62" spans="1:15" ht="13.5" customHeight="1">
      <c r="H62" s="194"/>
      <c r="K62" s="41"/>
      <c r="L62" s="35"/>
      <c r="M62" s="35"/>
      <c r="N62" s="198"/>
      <c r="O62" s="35"/>
    </row>
    <row r="63" spans="1:15" ht="12.95" customHeight="1">
      <c r="H63" s="194"/>
      <c r="K63" s="41"/>
      <c r="L63" s="35"/>
      <c r="M63" s="35"/>
      <c r="N63" s="198"/>
      <c r="O63" s="35"/>
    </row>
    <row r="64" spans="1:15" ht="24.75" customHeight="1">
      <c r="A64" s="280" t="s">
        <v>501</v>
      </c>
      <c r="B64" s="281"/>
      <c r="C64" s="281"/>
      <c r="D64" s="281"/>
      <c r="E64" s="281"/>
      <c r="F64" s="282" t="s">
        <v>153</v>
      </c>
      <c r="H64" s="194"/>
      <c r="K64" s="41"/>
      <c r="L64" s="35"/>
      <c r="M64" s="35"/>
      <c r="N64" s="198"/>
      <c r="O64" s="35"/>
    </row>
    <row r="65" spans="1:15" ht="18.95" customHeight="1">
      <c r="H65" s="194"/>
      <c r="K65" s="41"/>
      <c r="L65" s="35"/>
      <c r="M65" s="35"/>
      <c r="N65" s="198"/>
      <c r="O65" s="35"/>
    </row>
    <row r="66" spans="1:15" ht="20.25" customHeight="1">
      <c r="A66" s="9" t="s">
        <v>502</v>
      </c>
      <c r="B66" s="39"/>
      <c r="C66" s="39"/>
      <c r="D66" s="288" t="s">
        <v>505</v>
      </c>
      <c r="E66" s="289"/>
      <c r="F66" s="289"/>
      <c r="H66" s="194"/>
      <c r="K66" s="41"/>
      <c r="L66" s="35"/>
      <c r="M66" s="35"/>
      <c r="N66" s="198"/>
      <c r="O66" s="35"/>
    </row>
    <row r="67" spans="1:15" ht="20.25" customHeight="1">
      <c r="A67" s="9" t="s">
        <v>503</v>
      </c>
      <c r="B67" s="39"/>
      <c r="C67" s="166"/>
      <c r="F67" s="111" t="s">
        <v>506</v>
      </c>
      <c r="H67" s="194"/>
      <c r="K67" s="41"/>
      <c r="L67" s="35"/>
      <c r="M67" s="35"/>
      <c r="N67" s="198"/>
      <c r="O67" s="35"/>
    </row>
    <row r="68" spans="1:15" ht="20.25" customHeight="1">
      <c r="A68" s="9" t="s">
        <v>508</v>
      </c>
      <c r="B68" s="39"/>
      <c r="C68" s="166"/>
      <c r="F68" s="111" t="s">
        <v>509</v>
      </c>
      <c r="H68" s="180"/>
      <c r="K68" s="41"/>
      <c r="L68" s="35"/>
      <c r="M68" s="35"/>
      <c r="N68" s="198"/>
      <c r="O68" s="35"/>
    </row>
    <row r="69" spans="1:15" ht="12.95" customHeight="1">
      <c r="B69" s="39"/>
      <c r="C69" s="166"/>
      <c r="F69" s="167" t="s">
        <v>150</v>
      </c>
      <c r="H69" s="197"/>
    </row>
    <row r="70" spans="1:15" ht="14.1" customHeight="1">
      <c r="A70" s="11" t="s">
        <v>462</v>
      </c>
      <c r="B70" s="100" t="s">
        <v>351</v>
      </c>
      <c r="C70" s="286" t="s">
        <v>448</v>
      </c>
      <c r="D70" s="286"/>
      <c r="E70" s="15" t="s">
        <v>152</v>
      </c>
      <c r="F70" s="8" t="s">
        <v>463</v>
      </c>
      <c r="G70" s="168"/>
      <c r="H70" s="169"/>
      <c r="I70" s="170"/>
    </row>
    <row r="71" spans="1:15" ht="14.1" customHeight="1">
      <c r="A71" s="11"/>
      <c r="B71" s="100"/>
      <c r="C71" s="286" t="s">
        <v>449</v>
      </c>
      <c r="D71" s="286"/>
      <c r="E71" s="15"/>
      <c r="F71" s="8"/>
      <c r="G71" s="168"/>
      <c r="H71" s="169"/>
      <c r="I71" s="170"/>
    </row>
    <row r="72" spans="1:15" ht="15.75">
      <c r="A72" s="11" t="s">
        <v>353</v>
      </c>
      <c r="B72" s="16"/>
      <c r="C72" s="16" t="s">
        <v>354</v>
      </c>
      <c r="D72" s="16" t="s">
        <v>355</v>
      </c>
      <c r="E72" s="171" t="s">
        <v>151</v>
      </c>
      <c r="F72" s="30" t="s">
        <v>356</v>
      </c>
      <c r="G72" s="172"/>
      <c r="H72" s="173"/>
      <c r="I72" s="174"/>
    </row>
    <row r="73" spans="1:15" ht="14.1" customHeight="1">
      <c r="A73" s="287" t="s">
        <v>357</v>
      </c>
      <c r="B73" s="287"/>
      <c r="C73" s="171" t="s">
        <v>358</v>
      </c>
      <c r="D73" s="171" t="s">
        <v>359</v>
      </c>
      <c r="G73" s="175"/>
      <c r="H73" s="176"/>
      <c r="I73" s="177"/>
    </row>
    <row r="74" spans="1:15" ht="14.1" customHeight="1">
      <c r="B74" s="171"/>
      <c r="C74" s="171" t="s">
        <v>400</v>
      </c>
      <c r="D74" s="14" t="s">
        <v>150</v>
      </c>
      <c r="E74" s="16"/>
      <c r="F74" s="8"/>
      <c r="H74" s="178"/>
    </row>
    <row r="75" spans="1:15" ht="14.1" customHeight="1">
      <c r="A75" s="13"/>
      <c r="E75" s="179" t="s">
        <v>150</v>
      </c>
      <c r="H75" s="200"/>
    </row>
    <row r="76" spans="1:15" ht="15.95" customHeight="1">
      <c r="A76" s="80" t="s">
        <v>76</v>
      </c>
      <c r="B76" s="182">
        <f>SUM(B77:B83)</f>
        <v>162819</v>
      </c>
      <c r="C76" s="182">
        <f>SUM(C77:C83)</f>
        <v>48171.22</v>
      </c>
      <c r="D76" s="182">
        <f>SUM(D77:D83)</f>
        <v>94755.474000000002</v>
      </c>
      <c r="E76" s="182">
        <f>SUM(E77:E83)</f>
        <v>143614.45999999996</v>
      </c>
      <c r="F76" s="183" t="s">
        <v>401</v>
      </c>
      <c r="H76" s="180"/>
    </row>
    <row r="77" spans="1:15" ht="15.95" customHeight="1">
      <c r="A77" s="77" t="s">
        <v>78</v>
      </c>
      <c r="B77" s="232">
        <v>52327</v>
      </c>
      <c r="C77" s="232">
        <v>8510.7749999999996</v>
      </c>
      <c r="D77" s="233" t="s">
        <v>8</v>
      </c>
      <c r="E77" s="232">
        <v>3004.5010000000002</v>
      </c>
      <c r="F77" s="189" t="s">
        <v>402</v>
      </c>
      <c r="H77" s="180"/>
    </row>
    <row r="78" spans="1:15" ht="15.95" customHeight="1">
      <c r="A78" s="77" t="s">
        <v>403</v>
      </c>
      <c r="B78" s="232">
        <v>56667</v>
      </c>
      <c r="C78" s="232">
        <v>8256</v>
      </c>
      <c r="D78" s="232">
        <v>243.095</v>
      </c>
      <c r="E78" s="232">
        <v>525.48400000000004</v>
      </c>
      <c r="F78" s="189" t="s">
        <v>404</v>
      </c>
      <c r="H78" s="180"/>
    </row>
    <row r="79" spans="1:15" ht="15.95" customHeight="1">
      <c r="A79" s="82" t="s">
        <v>82</v>
      </c>
      <c r="B79" s="232">
        <v>6426</v>
      </c>
      <c r="C79" s="232">
        <v>22803</v>
      </c>
      <c r="D79" s="232">
        <v>85361.817999999999</v>
      </c>
      <c r="E79" s="232">
        <v>135232.58799999999</v>
      </c>
      <c r="F79" s="189" t="s">
        <v>405</v>
      </c>
      <c r="H79" s="180"/>
    </row>
    <row r="80" spans="1:15" ht="15.95" customHeight="1">
      <c r="A80" s="82" t="s">
        <v>406</v>
      </c>
      <c r="B80" s="232">
        <v>2774</v>
      </c>
      <c r="C80" s="232">
        <v>706.18899999999996</v>
      </c>
      <c r="D80" s="233" t="s">
        <v>8</v>
      </c>
      <c r="E80" s="232">
        <v>2776.56</v>
      </c>
      <c r="F80" s="189" t="s">
        <v>407</v>
      </c>
      <c r="H80" s="180"/>
    </row>
    <row r="81" spans="1:15" ht="15.95" customHeight="1">
      <c r="A81" s="82" t="s">
        <v>84</v>
      </c>
      <c r="B81" s="232">
        <v>8995</v>
      </c>
      <c r="C81" s="232">
        <v>861.66800000000001</v>
      </c>
      <c r="D81" s="233" t="s">
        <v>8</v>
      </c>
      <c r="E81" s="233" t="s">
        <v>8</v>
      </c>
      <c r="F81" s="189" t="s">
        <v>408</v>
      </c>
      <c r="H81" s="197"/>
    </row>
    <row r="82" spans="1:15" ht="15.95" customHeight="1">
      <c r="A82" s="77" t="s">
        <v>86</v>
      </c>
      <c r="B82" s="232">
        <v>19182</v>
      </c>
      <c r="C82" s="232">
        <v>4735.5879999999997</v>
      </c>
      <c r="D82" s="233" t="s">
        <v>8</v>
      </c>
      <c r="E82" s="233" t="s">
        <v>8</v>
      </c>
      <c r="F82" s="189" t="s">
        <v>409</v>
      </c>
      <c r="H82" s="180"/>
    </row>
    <row r="83" spans="1:15" ht="15.95" customHeight="1">
      <c r="A83" s="77" t="s">
        <v>90</v>
      </c>
      <c r="B83" s="232">
        <v>16448</v>
      </c>
      <c r="C83" s="232">
        <v>2298</v>
      </c>
      <c r="D83" s="232">
        <v>9150.5609999999997</v>
      </c>
      <c r="E83" s="232">
        <v>2075.3270000000002</v>
      </c>
      <c r="F83" s="189" t="s">
        <v>410</v>
      </c>
      <c r="H83" s="199"/>
    </row>
    <row r="84" spans="1:15" ht="15.95" customHeight="1">
      <c r="A84" s="61" t="s">
        <v>92</v>
      </c>
      <c r="B84" s="98">
        <f>SUM(B85:B92)</f>
        <v>235887</v>
      </c>
      <c r="C84" s="98">
        <f>SUM(C85:C92)</f>
        <v>34832.544000000002</v>
      </c>
      <c r="D84" s="98">
        <f>SUM(D85:D92)</f>
        <v>79892.668999999994</v>
      </c>
      <c r="E84" s="98">
        <f>SUM(E85:E92)</f>
        <v>130815.79400000001</v>
      </c>
      <c r="F84" s="183" t="s">
        <v>298</v>
      </c>
      <c r="H84" s="197"/>
    </row>
    <row r="85" spans="1:15" ht="15.95" customHeight="1">
      <c r="A85" s="70" t="s">
        <v>94</v>
      </c>
      <c r="B85" s="232">
        <v>28170</v>
      </c>
      <c r="C85" s="232">
        <v>4052.0439999999999</v>
      </c>
      <c r="D85" s="233" t="s">
        <v>8</v>
      </c>
      <c r="E85" s="232">
        <v>3070.8339999999998</v>
      </c>
      <c r="F85" s="189" t="s">
        <v>411</v>
      </c>
      <c r="G85" s="201"/>
      <c r="H85" s="202"/>
      <c r="I85" s="203"/>
      <c r="K85" s="144"/>
      <c r="L85" s="144"/>
      <c r="M85" s="144"/>
      <c r="N85" s="144"/>
      <c r="O85" s="144"/>
    </row>
    <row r="86" spans="1:15" ht="15.95" customHeight="1">
      <c r="A86" s="70" t="s">
        <v>96</v>
      </c>
      <c r="B86" s="232">
        <v>28801</v>
      </c>
      <c r="C86" s="232">
        <v>2728.53</v>
      </c>
      <c r="D86" s="233" t="s">
        <v>8</v>
      </c>
      <c r="E86" s="232">
        <v>4066.4569999999999</v>
      </c>
      <c r="F86" s="189" t="s">
        <v>328</v>
      </c>
    </row>
    <row r="87" spans="1:15" ht="15.95" customHeight="1">
      <c r="A87" s="70" t="s">
        <v>98</v>
      </c>
      <c r="B87" s="232">
        <v>44322</v>
      </c>
      <c r="C87" s="232">
        <v>7171.9189999999999</v>
      </c>
      <c r="D87" s="233" t="s">
        <v>8</v>
      </c>
      <c r="E87" s="232">
        <v>9585.2970000000005</v>
      </c>
      <c r="F87" s="189" t="s">
        <v>307</v>
      </c>
    </row>
    <row r="88" spans="1:15" ht="15.95" customHeight="1">
      <c r="A88" s="70" t="s">
        <v>100</v>
      </c>
      <c r="B88" s="232">
        <v>42651</v>
      </c>
      <c r="C88" s="232">
        <v>5727.85</v>
      </c>
      <c r="D88" s="233" t="s">
        <v>8</v>
      </c>
      <c r="E88" s="232">
        <v>10043.053</v>
      </c>
      <c r="F88" s="189" t="s">
        <v>323</v>
      </c>
    </row>
    <row r="89" spans="1:15" ht="15.95" customHeight="1">
      <c r="A89" s="82" t="s">
        <v>102</v>
      </c>
      <c r="B89" s="232">
        <v>32380</v>
      </c>
      <c r="C89" s="232">
        <v>4416</v>
      </c>
      <c r="D89" s="232">
        <v>66126.429999999993</v>
      </c>
      <c r="E89" s="232">
        <v>74373.179999999993</v>
      </c>
      <c r="F89" s="189" t="s">
        <v>412</v>
      </c>
    </row>
    <row r="90" spans="1:15" ht="15.95" customHeight="1">
      <c r="A90" s="70" t="s">
        <v>308</v>
      </c>
      <c r="B90" s="232">
        <v>31676</v>
      </c>
      <c r="C90" s="232">
        <v>5558.5559999999996</v>
      </c>
      <c r="D90" s="233" t="s">
        <v>8</v>
      </c>
      <c r="E90" s="232">
        <v>9096.2549999999992</v>
      </c>
      <c r="F90" s="193" t="s">
        <v>413</v>
      </c>
    </row>
    <row r="91" spans="1:15" ht="15.95" customHeight="1">
      <c r="A91" s="70" t="s">
        <v>104</v>
      </c>
      <c r="B91" s="232">
        <v>5138</v>
      </c>
      <c r="C91" s="232">
        <v>2146</v>
      </c>
      <c r="D91" s="232">
        <v>13766.239</v>
      </c>
      <c r="E91" s="232">
        <v>16610.774000000001</v>
      </c>
      <c r="F91" s="204" t="s">
        <v>414</v>
      </c>
    </row>
    <row r="92" spans="1:15" ht="15.95" customHeight="1">
      <c r="A92" s="70" t="s">
        <v>415</v>
      </c>
      <c r="B92" s="232">
        <v>22749</v>
      </c>
      <c r="C92" s="232">
        <v>3031.645</v>
      </c>
      <c r="D92" s="185" t="s">
        <v>8</v>
      </c>
      <c r="E92" s="232">
        <v>3969.944</v>
      </c>
      <c r="F92" s="204" t="s">
        <v>416</v>
      </c>
    </row>
    <row r="93" spans="1:15" ht="15.95" customHeight="1">
      <c r="A93" s="61" t="s">
        <v>106</v>
      </c>
      <c r="B93" s="205">
        <f>SUM(B94:B98)</f>
        <v>218907</v>
      </c>
      <c r="C93" s="205">
        <f>SUM(C94:C98)</f>
        <v>23987.095000000001</v>
      </c>
      <c r="D93" s="185" t="s">
        <v>8</v>
      </c>
      <c r="E93" s="205">
        <f>SUM(E94:E98)</f>
        <v>37212.870000000003</v>
      </c>
      <c r="F93" s="183" t="s">
        <v>417</v>
      </c>
    </row>
    <row r="94" spans="1:15" ht="15.95" customHeight="1">
      <c r="A94" s="77" t="s">
        <v>108</v>
      </c>
      <c r="B94" s="232">
        <v>93937</v>
      </c>
      <c r="C94" s="232">
        <v>10089.034</v>
      </c>
      <c r="D94" s="233" t="s">
        <v>8</v>
      </c>
      <c r="E94" s="232">
        <v>15980.897999999999</v>
      </c>
      <c r="F94" s="204" t="s">
        <v>418</v>
      </c>
    </row>
    <row r="95" spans="1:15" ht="15.95" customHeight="1">
      <c r="A95" s="77" t="s">
        <v>338</v>
      </c>
      <c r="B95" s="232">
        <v>46559</v>
      </c>
      <c r="C95" s="232">
        <v>4111.9449999999997</v>
      </c>
      <c r="D95" s="233" t="s">
        <v>8</v>
      </c>
      <c r="E95" s="232">
        <v>5851.6940000000004</v>
      </c>
      <c r="F95" s="204" t="s">
        <v>419</v>
      </c>
    </row>
    <row r="96" spans="1:15" ht="15.95" customHeight="1">
      <c r="A96" s="77" t="s">
        <v>110</v>
      </c>
      <c r="B96" s="232">
        <v>35226</v>
      </c>
      <c r="C96" s="232">
        <v>4738.4549999999999</v>
      </c>
      <c r="D96" s="233" t="s">
        <v>8</v>
      </c>
      <c r="E96" s="232">
        <v>7346.8770000000004</v>
      </c>
      <c r="F96" s="204" t="s">
        <v>420</v>
      </c>
    </row>
    <row r="97" spans="1:15" ht="15.95" customHeight="1">
      <c r="A97" s="77" t="s">
        <v>421</v>
      </c>
      <c r="B97" s="232">
        <v>21274</v>
      </c>
      <c r="C97" s="232">
        <v>2124.0239999999999</v>
      </c>
      <c r="D97" s="233" t="s">
        <v>8</v>
      </c>
      <c r="E97" s="232">
        <v>3013.64</v>
      </c>
      <c r="F97" s="204" t="s">
        <v>422</v>
      </c>
      <c r="K97" s="144"/>
      <c r="L97" s="144"/>
      <c r="M97" s="144"/>
      <c r="N97" s="144"/>
      <c r="O97" s="144"/>
    </row>
    <row r="98" spans="1:15" ht="15.95" customHeight="1">
      <c r="A98" s="70" t="s">
        <v>112</v>
      </c>
      <c r="B98" s="232">
        <v>21911</v>
      </c>
      <c r="C98" s="232">
        <v>2923.6370000000002</v>
      </c>
      <c r="D98" s="233" t="s">
        <v>8</v>
      </c>
      <c r="E98" s="232">
        <v>5019.7610000000004</v>
      </c>
      <c r="F98" s="204" t="s">
        <v>423</v>
      </c>
      <c r="K98" s="144"/>
      <c r="L98" s="144"/>
      <c r="M98" s="144"/>
      <c r="N98" s="144"/>
      <c r="O98" s="144"/>
    </row>
    <row r="99" spans="1:15" ht="15.95" customHeight="1">
      <c r="A99" s="80" t="s">
        <v>114</v>
      </c>
      <c r="B99" s="234">
        <f>SUM(B100:B105)</f>
        <v>208224</v>
      </c>
      <c r="C99" s="234">
        <f>SUM(C100:C105)</f>
        <v>21259.473999999998</v>
      </c>
      <c r="D99" s="234">
        <f>SUM(D100:D105)</f>
        <v>45618.99</v>
      </c>
      <c r="E99" s="234">
        <f>SUM(E100:E105)</f>
        <v>79028.603000000003</v>
      </c>
      <c r="F99" s="183" t="s">
        <v>115</v>
      </c>
      <c r="K99" s="144"/>
      <c r="L99" s="144"/>
      <c r="M99" s="144"/>
      <c r="N99" s="144"/>
      <c r="O99" s="144"/>
    </row>
    <row r="100" spans="1:15" ht="15.95" customHeight="1">
      <c r="A100" s="82" t="s">
        <v>116</v>
      </c>
      <c r="B100" s="232">
        <v>18334</v>
      </c>
      <c r="C100" s="232">
        <v>2673</v>
      </c>
      <c r="D100" s="232">
        <v>8478.9</v>
      </c>
      <c r="E100" s="232">
        <v>11115.725</v>
      </c>
      <c r="F100" s="189" t="s">
        <v>424</v>
      </c>
      <c r="K100" s="144"/>
      <c r="L100" s="144"/>
      <c r="M100" s="144"/>
      <c r="N100" s="144"/>
      <c r="O100" s="144"/>
    </row>
    <row r="101" spans="1:15" ht="15.95" customHeight="1">
      <c r="A101" s="77" t="s">
        <v>118</v>
      </c>
      <c r="B101" s="232">
        <v>29966</v>
      </c>
      <c r="C101" s="232">
        <v>3791.7559999999999</v>
      </c>
      <c r="D101" s="233" t="s">
        <v>8</v>
      </c>
      <c r="E101" s="232">
        <v>4978.3779999999997</v>
      </c>
      <c r="F101" s="193" t="s">
        <v>425</v>
      </c>
      <c r="K101" s="144"/>
      <c r="L101" s="144"/>
      <c r="M101" s="144"/>
      <c r="N101" s="144"/>
      <c r="O101" s="144"/>
    </row>
    <row r="102" spans="1:15" ht="15.95" customHeight="1">
      <c r="A102" s="77" t="s">
        <v>120</v>
      </c>
      <c r="B102" s="232">
        <v>29296</v>
      </c>
      <c r="C102" s="232">
        <v>2378</v>
      </c>
      <c r="D102" s="232">
        <v>7390.2</v>
      </c>
      <c r="E102" s="232">
        <v>10145.035</v>
      </c>
      <c r="F102" s="193" t="s">
        <v>426</v>
      </c>
      <c r="K102" s="144"/>
      <c r="L102" s="144"/>
      <c r="M102" s="144"/>
      <c r="N102" s="144"/>
      <c r="O102" s="144"/>
    </row>
    <row r="103" spans="1:15" ht="15.95" customHeight="1">
      <c r="A103" s="77" t="s">
        <v>122</v>
      </c>
      <c r="B103" s="232">
        <v>71354</v>
      </c>
      <c r="C103" s="232">
        <v>7013</v>
      </c>
      <c r="D103" s="232">
        <v>29749.89</v>
      </c>
      <c r="E103" s="232">
        <v>41594.936000000002</v>
      </c>
      <c r="F103" s="193" t="s">
        <v>427</v>
      </c>
    </row>
    <row r="104" spans="1:15" ht="15.95" customHeight="1">
      <c r="A104" s="77" t="s">
        <v>124</v>
      </c>
      <c r="B104" s="232">
        <v>14315</v>
      </c>
      <c r="C104" s="232">
        <v>1381.7919999999999</v>
      </c>
      <c r="D104" s="233" t="s">
        <v>8</v>
      </c>
      <c r="E104" s="232">
        <v>2235.8690000000001</v>
      </c>
      <c r="F104" s="193" t="s">
        <v>428</v>
      </c>
    </row>
    <row r="105" spans="1:15" ht="15.95" customHeight="1">
      <c r="A105" s="82" t="s">
        <v>126</v>
      </c>
      <c r="B105" s="232">
        <v>44959</v>
      </c>
      <c r="C105" s="232">
        <v>4021.9259999999999</v>
      </c>
      <c r="D105" s="233" t="s">
        <v>8</v>
      </c>
      <c r="E105" s="232">
        <v>8958.66</v>
      </c>
      <c r="F105" s="189" t="s">
        <v>350</v>
      </c>
    </row>
    <row r="106" spans="1:15" ht="15.95" customHeight="1">
      <c r="A106" s="80" t="s">
        <v>128</v>
      </c>
      <c r="B106" s="182">
        <f>SUM(B107:B110)</f>
        <v>92567</v>
      </c>
      <c r="C106" s="182">
        <f>SUM(C107:C110)</f>
        <v>9561.7289999999994</v>
      </c>
      <c r="D106" s="233" t="s">
        <v>8</v>
      </c>
      <c r="E106" s="182">
        <f>SUM(E107:E110)</f>
        <v>12413.93</v>
      </c>
      <c r="F106" s="183" t="s">
        <v>429</v>
      </c>
    </row>
    <row r="107" spans="1:15" ht="15.95" customHeight="1">
      <c r="A107" s="70" t="s">
        <v>130</v>
      </c>
      <c r="B107" s="232">
        <v>5956</v>
      </c>
      <c r="C107" s="232">
        <v>582.90200000000004</v>
      </c>
      <c r="D107" s="233" t="s">
        <v>8</v>
      </c>
      <c r="E107" s="232">
        <v>965.404</v>
      </c>
      <c r="F107" s="193" t="s">
        <v>430</v>
      </c>
    </row>
    <row r="108" spans="1:15" ht="15.95" customHeight="1">
      <c r="A108" s="70" t="s">
        <v>132</v>
      </c>
      <c r="B108" s="232">
        <v>49626</v>
      </c>
      <c r="C108" s="232">
        <v>4793.8149999999996</v>
      </c>
      <c r="D108" s="233" t="s">
        <v>8</v>
      </c>
      <c r="E108" s="232">
        <v>7869.2460000000001</v>
      </c>
      <c r="F108" s="193" t="s">
        <v>431</v>
      </c>
    </row>
    <row r="109" spans="1:15" ht="15.95" customHeight="1">
      <c r="A109" s="70" t="s">
        <v>432</v>
      </c>
      <c r="B109" s="232">
        <v>16426</v>
      </c>
      <c r="C109" s="232">
        <v>1855.4590000000001</v>
      </c>
      <c r="D109" s="233" t="s">
        <v>8</v>
      </c>
      <c r="E109" s="232">
        <v>45.673999999999999</v>
      </c>
      <c r="F109" s="193" t="s">
        <v>433</v>
      </c>
    </row>
    <row r="110" spans="1:15" ht="15.95" customHeight="1">
      <c r="A110" s="82" t="s">
        <v>134</v>
      </c>
      <c r="B110" s="232">
        <v>20559</v>
      </c>
      <c r="C110" s="232">
        <v>2329.5529999999999</v>
      </c>
      <c r="D110" s="233" t="s">
        <v>8</v>
      </c>
      <c r="E110" s="232">
        <v>3533.6060000000002</v>
      </c>
      <c r="F110" s="189" t="s">
        <v>434</v>
      </c>
    </row>
    <row r="111" spans="1:15" ht="15.95" customHeight="1">
      <c r="A111" s="80" t="s">
        <v>136</v>
      </c>
      <c r="B111" s="182">
        <f>SUM(B112:B115)</f>
        <v>82077</v>
      </c>
      <c r="C111" s="182">
        <f>SUM(C112:C115)</f>
        <v>10532.356</v>
      </c>
      <c r="D111" s="233" t="s">
        <v>8</v>
      </c>
      <c r="E111" s="182">
        <f>SUM(E112:E115)</f>
        <v>16318.563999999998</v>
      </c>
      <c r="F111" s="183" t="s">
        <v>137</v>
      </c>
    </row>
    <row r="112" spans="1:15" ht="15.95" customHeight="1">
      <c r="A112" s="70" t="s">
        <v>138</v>
      </c>
      <c r="B112" s="232">
        <v>9801</v>
      </c>
      <c r="C112" s="232">
        <v>1351.895</v>
      </c>
      <c r="D112" s="233" t="s">
        <v>8</v>
      </c>
      <c r="E112" s="232">
        <v>1765.67</v>
      </c>
      <c r="F112" s="193" t="s">
        <v>435</v>
      </c>
    </row>
    <row r="113" spans="1:256" ht="15.95" customHeight="1">
      <c r="A113" s="70" t="s">
        <v>140</v>
      </c>
      <c r="B113" s="232">
        <v>11498</v>
      </c>
      <c r="C113" s="232">
        <v>1530.1420000000001</v>
      </c>
      <c r="D113" s="233" t="s">
        <v>8</v>
      </c>
      <c r="E113" s="232">
        <v>2186.6930000000002</v>
      </c>
      <c r="F113" s="193" t="s">
        <v>436</v>
      </c>
    </row>
    <row r="114" spans="1:256" ht="15.95" customHeight="1">
      <c r="A114" s="70" t="s">
        <v>142</v>
      </c>
      <c r="B114" s="232">
        <v>57203</v>
      </c>
      <c r="C114" s="232">
        <v>7284.741</v>
      </c>
      <c r="D114" s="233" t="s">
        <v>8</v>
      </c>
      <c r="E114" s="232">
        <v>11918.473</v>
      </c>
      <c r="F114" s="193" t="s">
        <v>437</v>
      </c>
    </row>
    <row r="115" spans="1:256" ht="15.95" customHeight="1">
      <c r="A115" s="70" t="s">
        <v>438</v>
      </c>
      <c r="B115" s="232">
        <v>3575</v>
      </c>
      <c r="C115" s="232">
        <v>365.57799999999997</v>
      </c>
      <c r="D115" s="233" t="s">
        <v>8</v>
      </c>
      <c r="E115" s="232">
        <v>447.72800000000001</v>
      </c>
      <c r="F115" s="193" t="s">
        <v>439</v>
      </c>
    </row>
    <row r="116" spans="1:256" ht="15.95" customHeight="1">
      <c r="A116" s="80" t="s">
        <v>144</v>
      </c>
      <c r="B116" s="182">
        <f>SUM(B117:B118)</f>
        <v>24872</v>
      </c>
      <c r="C116" s="182">
        <f>SUM(C117:C118)</f>
        <v>4391.1629999999996</v>
      </c>
      <c r="D116" s="233" t="s">
        <v>8</v>
      </c>
      <c r="E116" s="182">
        <f>SUM(E117:E118)</f>
        <v>6995.5779999999995</v>
      </c>
      <c r="F116" s="183" t="s">
        <v>440</v>
      </c>
    </row>
    <row r="117" spans="1:256" ht="15.95" customHeight="1">
      <c r="A117" s="70" t="s">
        <v>441</v>
      </c>
      <c r="B117" s="233" t="s">
        <v>8</v>
      </c>
      <c r="C117" s="232">
        <v>87.741</v>
      </c>
      <c r="D117" s="233" t="s">
        <v>8</v>
      </c>
      <c r="E117" s="232">
        <v>147.41900000000001</v>
      </c>
      <c r="F117" s="193" t="s">
        <v>442</v>
      </c>
    </row>
    <row r="118" spans="1:256" ht="15.95" customHeight="1">
      <c r="A118" s="82" t="s">
        <v>146</v>
      </c>
      <c r="B118" s="232">
        <v>24872</v>
      </c>
      <c r="C118" s="232">
        <v>4303.4219999999996</v>
      </c>
      <c r="D118" s="233" t="s">
        <v>8</v>
      </c>
      <c r="E118" s="232">
        <v>6848.1589999999997</v>
      </c>
      <c r="F118" s="189" t="s">
        <v>443</v>
      </c>
    </row>
    <row r="119" spans="1:256" ht="15.95" customHeight="1">
      <c r="A119" s="80" t="s">
        <v>444</v>
      </c>
      <c r="B119" s="182">
        <f>B14+B23+B32+B42+B50+B76+B84+B93+B99+B106+B111+B116</f>
        <v>2374823</v>
      </c>
      <c r="C119" s="182">
        <f>C14+C23+C32+C42+C50+C76+C84+C93+C99+C106+C111+C116</f>
        <v>347352.74400000001</v>
      </c>
      <c r="D119" s="182">
        <v>662510</v>
      </c>
      <c r="E119" s="182">
        <f>E14+E23+E32+E42+E50+E76+E84+E93+E99+E106+E111+E116</f>
        <v>1256598.3770000001</v>
      </c>
      <c r="F119" s="183" t="s">
        <v>149</v>
      </c>
    </row>
    <row r="120" spans="1:256" ht="15.95" customHeight="1">
      <c r="A120" s="206"/>
      <c r="B120" s="182"/>
      <c r="C120" s="207"/>
      <c r="D120" s="207"/>
      <c r="E120" s="207"/>
      <c r="F120" s="106"/>
    </row>
    <row r="121" spans="1:256" ht="15.95" customHeight="1">
      <c r="A121" s="206"/>
      <c r="B121" s="208"/>
      <c r="C121" s="208"/>
      <c r="D121" s="182"/>
      <c r="E121" s="208"/>
      <c r="F121" s="106"/>
    </row>
    <row r="122" spans="1:256" ht="15.95" customHeight="1">
      <c r="A122" s="206"/>
      <c r="B122" s="208"/>
      <c r="C122" s="208"/>
      <c r="D122" s="208"/>
      <c r="E122" s="208"/>
      <c r="F122" s="106"/>
      <c r="G122" s="144"/>
    </row>
    <row r="123" spans="1:256" s="144" customFormat="1" ht="15">
      <c r="A123" s="206"/>
      <c r="B123" s="109"/>
      <c r="C123" s="110"/>
      <c r="D123" s="209"/>
      <c r="E123" s="110"/>
      <c r="F123" s="106"/>
      <c r="G123" s="5"/>
      <c r="H123" s="210"/>
      <c r="K123" s="5"/>
      <c r="L123" s="5"/>
      <c r="M123" s="5"/>
      <c r="N123" s="5"/>
      <c r="O123" s="5"/>
      <c r="IU123" s="16"/>
      <c r="IV123" s="16"/>
    </row>
    <row r="124" spans="1:256" ht="14.25">
      <c r="B124" s="157"/>
      <c r="C124" s="8"/>
      <c r="D124" s="8"/>
      <c r="E124" s="17"/>
    </row>
    <row r="125" spans="1:256" ht="56.25" customHeight="1">
      <c r="A125" s="14"/>
      <c r="B125" s="211"/>
      <c r="C125" s="212"/>
      <c r="D125" s="212"/>
      <c r="E125" s="212"/>
      <c r="F125" s="40"/>
    </row>
    <row r="126" spans="1:256" ht="13.5" customHeight="1">
      <c r="A126" s="14"/>
      <c r="B126" s="211"/>
      <c r="C126" s="212"/>
      <c r="D126" s="212"/>
      <c r="E126" s="212"/>
      <c r="K126" s="101"/>
      <c r="L126" s="101"/>
      <c r="M126" s="101"/>
      <c r="N126" s="101"/>
      <c r="O126" s="101"/>
    </row>
    <row r="127" spans="1:256">
      <c r="A127" s="29" t="s">
        <v>445</v>
      </c>
      <c r="B127" s="213"/>
      <c r="C127" s="213"/>
      <c r="D127" s="213"/>
      <c r="E127" s="213"/>
      <c r="F127" s="30" t="s">
        <v>446</v>
      </c>
    </row>
    <row r="128" spans="1:256">
      <c r="A128" s="29" t="s">
        <v>6</v>
      </c>
      <c r="B128" s="213"/>
      <c r="C128" s="213"/>
      <c r="D128" s="213"/>
      <c r="E128" s="213"/>
      <c r="F128" s="30" t="s">
        <v>7</v>
      </c>
    </row>
    <row r="129" spans="1:6" ht="15.75">
      <c r="A129" s="102"/>
      <c r="B129" s="213"/>
      <c r="C129" s="213"/>
      <c r="D129" s="213"/>
      <c r="E129" s="213"/>
      <c r="F129" s="214"/>
    </row>
    <row r="134" spans="1:6">
      <c r="C134" s="215" t="s">
        <v>150</v>
      </c>
    </row>
    <row r="135" spans="1:6">
      <c r="D135" s="215"/>
    </row>
    <row r="136" spans="1:6">
      <c r="A136" s="14"/>
      <c r="B136" s="215"/>
      <c r="E136" s="215"/>
      <c r="F136" s="16"/>
    </row>
    <row r="176" spans="11:15">
      <c r="K176" s="144"/>
      <c r="L176" s="144"/>
      <c r="M176" s="144"/>
      <c r="N176" s="144"/>
      <c r="O176" s="144"/>
    </row>
  </sheetData>
  <sheetProtection selectLockedCells="1" selectUnlockedCells="1"/>
  <mergeCells count="8">
    <mergeCell ref="C71:D71"/>
    <mergeCell ref="A73:B73"/>
    <mergeCell ref="D3:F3"/>
    <mergeCell ref="C7:D7"/>
    <mergeCell ref="C8:D8"/>
    <mergeCell ref="A10:B10"/>
    <mergeCell ref="D66:F66"/>
    <mergeCell ref="C70:D70"/>
  </mergeCells>
  <pageMargins left="0.7" right="7.8125E-3" top="0.75" bottom="0.75" header="0.51180555555555551" footer="0.51180555555555551"/>
  <pageSetup paperSize="9" scale="71" firstPageNumber="0" orientation="portrait" horizontalDpi="300" verticalDpi="300" r:id="rId1"/>
  <headerFooter alignWithMargins="0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pg</vt:lpstr>
      <vt:lpstr>7-7suite</vt:lpstr>
      <vt:lpstr>19</vt:lpstr>
      <vt:lpstr>20-20suite</vt:lpstr>
      <vt:lpstr>'19'!Excel_BuiltIn_Print_Area</vt:lpstr>
      <vt:lpstr>'20-20suite'!Excel_BuiltIn_Print_Area</vt:lpstr>
      <vt:lpstr>'7-7suite'!Excel_BuiltIn_Print_Area</vt:lpstr>
      <vt:lpstr>'19'!Zone_d_impression</vt:lpstr>
      <vt:lpstr>'20-20suite'!Zone_d_impression</vt:lpstr>
      <vt:lpstr>'7-7suite'!Zone_d_impression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naghachoui</cp:lastModifiedBy>
  <cp:lastPrinted>2021-05-21T16:32:43Z</cp:lastPrinted>
  <dcterms:created xsi:type="dcterms:W3CDTF">2020-12-21T14:45:57Z</dcterms:created>
  <dcterms:modified xsi:type="dcterms:W3CDTF">2023-03-23T12:09:38Z</dcterms:modified>
</cp:coreProperties>
</file>