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drawings/drawing97.xml" ContentType="application/vnd.openxmlformats-officedocument.drawing+xml"/>
  <Override PartName="/xl/worksheets/sheet13.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drawings/drawing39.xml" ContentType="application/vnd.openxmlformats-officedocument.drawing+xml"/>
  <Override PartName="/xl/drawings/drawing86.xml" ContentType="application/vnd.openxmlformats-officedocument.drawing+xml"/>
  <Override PartName="/xl/drawings/drawing17.xml" ContentType="application/vnd.openxmlformats-officedocument.drawing+xml"/>
  <Override PartName="/xl/drawings/drawing28.xml" ContentType="application/vnd.openxmlformats-officedocument.drawing+xml"/>
  <Override PartName="/xl/drawings/drawing64.xml" ContentType="application/vnd.openxmlformats-officedocument.drawing+xml"/>
  <Override PartName="/xl/drawings/drawing75.xml" ContentType="application/vnd.openxmlformats-officedocument.drawing+xml"/>
  <Default Extension="xml" ContentType="application/xml"/>
  <Override PartName="/xl/drawings/drawing2.xml" ContentType="application/vnd.openxmlformats-officedocument.drawing+xml"/>
  <Override PartName="/xl/drawings/drawing53.xml" ContentType="application/vnd.openxmlformats-officedocument.drawing+xml"/>
  <Override PartName="/xl/charts/chart49.xml" ContentType="application/vnd.openxmlformats-officedocument.drawingml.chart+xml"/>
  <Override PartName="/xl/worksheets/sheet3.xml" ContentType="application/vnd.openxmlformats-officedocument.spreadsheetml.worksheet+xml"/>
  <Override PartName="/xl/worksheets/sheet98.xml" ContentType="application/vnd.openxmlformats-officedocument.spreadsheetml.worksheet+xml"/>
  <Override PartName="/xl/worksheets/sheet117.xml" ContentType="application/vnd.openxmlformats-officedocument.spreadsheetml.worksheet+xml"/>
  <Override PartName="/xl/drawings/drawing42.xml" ContentType="application/vnd.openxmlformats-officedocument.drawing+xml"/>
  <Override PartName="/xl/charts/chart27.xml" ContentType="application/vnd.openxmlformats-officedocument.drawingml.chart+xml"/>
  <Override PartName="/xl/charts/chart38.xml" ContentType="application/vnd.openxmlformats-officedocument.drawingml.chart+xml"/>
  <Override PartName="/xl/drawings/drawing113.xml" ContentType="application/vnd.openxmlformats-officedocument.drawing+xml"/>
  <Override PartName="/xl/worksheets/sheet87.xml" ContentType="application/vnd.openxmlformats-officedocument.spreadsheetml.worksheet+xml"/>
  <Override PartName="/xl/worksheets/sheet106.xml" ContentType="application/vnd.openxmlformats-officedocument.spreadsheetml.worksheet+xml"/>
  <Override PartName="/xl/drawings/drawing20.xml" ContentType="application/vnd.openxmlformats-officedocument.drawing+xml"/>
  <Override PartName="/xl/drawings/drawing31.xml" ContentType="application/vnd.openxmlformats-officedocument.drawing+xml"/>
  <Override PartName="/xl/charts/chart16.xml" ContentType="application/vnd.openxmlformats-officedocument.drawingml.chart+xml"/>
  <Override PartName="/xl/drawings/drawing102.xml" ContentType="application/vnd.openxmlformats-officedocument.drawing+xml"/>
  <Override PartName="/xl/worksheets/sheet29.xml" ContentType="application/vnd.openxmlformats-officedocument.spreadsheetml.worksheet+xml"/>
  <Override PartName="/xl/worksheets/sheet76.xml" ContentType="application/vnd.openxmlformats-officedocument.spreadsheetml.worksheet+xml"/>
  <Override PartName="/xl/charts/chart52.xml" ContentType="application/vnd.openxmlformats-officedocument.drawingml.chart+xml"/>
  <Override PartName="/xl/worksheets/sheet18.xml" ContentType="application/vnd.openxmlformats-officedocument.spreadsheetml.worksheet+xml"/>
  <Override PartName="/xl/worksheets/sheet54.xml" ContentType="application/vnd.openxmlformats-officedocument.spreadsheetml.worksheet+xml"/>
  <Override PartName="/xl/worksheets/sheet65.xml" ContentType="application/vnd.openxmlformats-officedocument.spreadsheetml.worksheet+xml"/>
  <Override PartName="/xl/charts/chart9.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worksheets/sheet43.xml" ContentType="application/vnd.openxmlformats-officedocument.spreadsheetml.worksheet+xml"/>
  <Override PartName="/xl/worksheets/sheet90.xml" ContentType="application/vnd.openxmlformats-officedocument.spreadsheetml.worksheet+xml"/>
  <Default Extension="png" ContentType="image/png"/>
  <Override PartName="/xl/drawings/drawing69.xml" ContentType="application/vnd.openxmlformats-officedocument.drawing+xml"/>
  <Override PartName="/xl/worksheets/sheet32.xml" ContentType="application/vnd.openxmlformats-officedocument.spreadsheetml.worksheet+xml"/>
  <Override PartName="/xl/drawings/drawing7.xml" ContentType="application/vnd.openxmlformats-officedocument.drawing+xml"/>
  <Override PartName="/xl/drawings/drawing58.xml" ContentType="application/vnd.openxmlformats-officedocument.drawing+xml"/>
  <Override PartName="/xl/worksheets/sheet8.xml" ContentType="application/vnd.openxmlformats-officedocument.spreadsheetml.worksheet+xml"/>
  <Override PartName="/xl/worksheets/sheet21.xml" ContentType="application/vnd.openxmlformats-officedocument.spreadsheetml.worksheet+xml"/>
  <Override PartName="/xl/drawings/drawing36.xml" ContentType="application/vnd.openxmlformats-officedocument.drawing+xml"/>
  <Override PartName="/xl/drawings/drawing47.xml" ContentType="application/vnd.openxmlformats-officedocument.drawing+xml"/>
  <Override PartName="/xl/drawings/drawing83.xml" ContentType="application/vnd.openxmlformats-officedocument.drawing+xml"/>
  <Override PartName="/xl/drawings/drawing94.xml" ContentType="application/vnd.openxmlformats-officedocument.drawing+xml"/>
  <Override PartName="/xl/worksheets/sheet10.xml" ContentType="application/vnd.openxmlformats-officedocument.spreadsheetml.worksheet+xml"/>
  <Override PartName="/xl/charts/chart1.xml" ContentType="application/vnd.openxmlformats-officedocument.drawingml.chart+xml"/>
  <Override PartName="/xl/drawings/drawing25.xml" ContentType="application/vnd.openxmlformats-officedocument.drawing+xml"/>
  <Override PartName="/xl/drawings/drawing72.xml" ContentType="application/vnd.openxmlformats-officedocument.drawing+xml"/>
  <Override PartName="/xl/drawings/drawing107.xml" ContentType="application/vnd.openxmlformats-officedocument.drawing+xml"/>
  <Override PartName="/docProps/app.xml" ContentType="application/vnd.openxmlformats-officedocument.extended-properties+xml"/>
  <Override PartName="/xl/drawings/drawing14.xml" ContentType="application/vnd.openxmlformats-officedocument.drawing+xml"/>
  <Override PartName="/xl/drawings/drawing61.xml" ContentType="application/vnd.openxmlformats-officedocument.drawing+xml"/>
  <Override PartName="/xl/charts/chart46.xml" ContentType="application/vnd.openxmlformats-officedocument.drawingml.chart+xml"/>
  <Override PartName="/xl/worksheets/sheet59.xml" ContentType="application/vnd.openxmlformats-officedocument.spreadsheetml.worksheet+xml"/>
  <Override PartName="/xl/worksheets/sheet114.xml" ContentType="application/vnd.openxmlformats-officedocument.spreadsheetml.worksheet+xml"/>
  <Override PartName="/xl/drawings/drawing50.xml" ContentType="application/vnd.openxmlformats-officedocument.drawing+xml"/>
  <Override PartName="/xl/charts/chart35.xml" ContentType="application/vnd.openxmlformats-officedocument.drawingml.chart+xml"/>
  <Override PartName="/xl/calcChain.xml" ContentType="application/vnd.openxmlformats-officedocument.spreadsheetml.calcChain+xml"/>
  <Override PartName="/xl/worksheets/sheet48.xml" ContentType="application/vnd.openxmlformats-officedocument.spreadsheetml.worksheet+xml"/>
  <Override PartName="/xl/worksheets/sheet95.xml" ContentType="application/vnd.openxmlformats-officedocument.spreadsheetml.worksheet+xml"/>
  <Override PartName="/xl/worksheets/sheet103.xml" ContentType="application/vnd.openxmlformats-officedocument.spreadsheetml.worksheet+xml"/>
  <Override PartName="/xl/charts/chart13.xml" ContentType="application/vnd.openxmlformats-officedocument.drawingml.chart+xml"/>
  <Override PartName="/xl/charts/chart24.xml" ContentType="application/vnd.openxmlformats-officedocument.drawingml.chart+xml"/>
  <Override PartName="/xl/drawings/drawing110.xml" ContentType="application/vnd.openxmlformats-officedocument.drawing+xml"/>
  <Override PartName="/xl/worksheets/sheet26.xml" ContentType="application/vnd.openxmlformats-officedocument.spreadsheetml.worksheet+xml"/>
  <Override PartName="/xl/worksheets/sheet37.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xl/drawings/drawing99.xml" ContentType="application/vnd.openxmlformats-officedocument.drawing+xml"/>
  <Override PartName="/xl/worksheets/sheet15.xml" ContentType="application/vnd.openxmlformats-officedocument.spreadsheetml.worksheet+xml"/>
  <Override PartName="/xl/worksheets/sheet62.xml" ContentType="application/vnd.openxmlformats-officedocument.spreadsheetml.worksheet+xml"/>
  <Override PartName="/xl/charts/chart6.xml" ContentType="application/vnd.openxmlformats-officedocument.drawingml.chart+xml"/>
  <Override PartName="/xl/drawings/drawing88.xml" ContentType="application/vnd.openxmlformats-officedocument.drawing+xml"/>
  <Override PartName="/xl/worksheets/sheet51.xml" ContentType="application/vnd.openxmlformats-officedocument.spreadsheetml.worksheet+xml"/>
  <Override PartName="/xl/drawings/drawing19.xml" ContentType="application/vnd.openxmlformats-officedocument.drawing+xml"/>
  <Override PartName="/xl/drawings/drawing66.xml" ContentType="application/vnd.openxmlformats-officedocument.drawing+xml"/>
  <Override PartName="/xl/drawings/drawing77.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Override PartName="/xl/charts/chart2.xml" ContentType="application/vnd.openxmlformats-officedocument.drawingml.chart+xml"/>
  <Override PartName="/xl/drawings/drawing37.xml" ContentType="application/vnd.openxmlformats-officedocument.drawing+xml"/>
  <Override PartName="/xl/drawings/drawing55.xml" ContentType="application/vnd.openxmlformats-officedocument.drawing+xml"/>
  <Override PartName="/xl/drawings/drawing84.xml" ContentType="application/vnd.openxmlformats-officedocument.drawing+xml"/>
  <Override PartName="/xl/drawings/drawing108.xml" ContentType="application/vnd.openxmlformats-officedocument.drawing+xml"/>
  <Default Extension="rels" ContentType="application/vnd.openxmlformats-package.relationships+xml"/>
  <Override PartName="/xl/worksheets/sheet5.xml" ContentType="application/vnd.openxmlformats-officedocument.spreadsheetml.worksheet+xml"/>
  <Override PartName="/xl/drawings/drawing15.xml" ContentType="application/vnd.openxmlformats-officedocument.drawing+xml"/>
  <Override PartName="/xl/drawings/drawing26.xml" ContentType="application/vnd.openxmlformats-officedocument.drawingml.chartshapes+xml"/>
  <Override PartName="/xl/drawings/drawing44.xml" ContentType="application/vnd.openxmlformats-officedocument.drawing+xml"/>
  <Override PartName="/xl/drawings/drawing62.xml" ContentType="application/vnd.openxmlformats-officedocument.drawing+xml"/>
  <Override PartName="/xl/charts/chart29.xml" ContentType="application/vnd.openxmlformats-officedocument.drawingml.chart+xml"/>
  <Override PartName="/xl/drawings/drawing73.xml" ContentType="application/vnd.openxmlformats-officedocument.drawing+xml"/>
  <Override PartName="/xl/drawings/drawing91.xml" ContentType="application/vnd.openxmlformats-officedocument.drawing+xml"/>
  <Override PartName="/xl/drawings/drawing115.xml" ContentType="application/vnd.openxmlformats-officedocument.drawing+xml"/>
  <Override PartName="/xl/worksheets/sheet89.xml" ContentType="application/vnd.openxmlformats-officedocument.spreadsheetml.worksheet+xml"/>
  <Override PartName="/xl/worksheets/sheet108.xml" ContentType="application/vnd.openxmlformats-officedocument.spreadsheetml.worksheet+xml"/>
  <Override PartName="/xl/drawings/drawing22.xml" ContentType="application/vnd.openxmlformats-officedocument.drawing+xml"/>
  <Override PartName="/xl/drawings/drawing33.xml" ContentType="application/vnd.openxmlformats-officedocument.drawing+xml"/>
  <Override PartName="/xl/charts/chart18.xml" ContentType="application/vnd.openxmlformats-officedocument.drawingml.chart+xml"/>
  <Override PartName="/xl/drawings/drawing51.xml" ContentType="application/vnd.openxmlformats-officedocument.drawing+xml"/>
  <Override PartName="/xl/drawings/drawing80.xml" ContentType="application/vnd.openxmlformats-officedocument.drawing+xml"/>
  <Override PartName="/xl/charts/chart36.xml" ContentType="application/vnd.openxmlformats-officedocument.drawingml.chart+xml"/>
  <Override PartName="/xl/drawings/drawing104.xml" ContentType="application/vnd.openxmlformats-officedocument.drawing+xml"/>
  <Override PartName="/xl/charts/chart47.xml" ContentType="application/vnd.openxmlformats-officedocument.drawingml.chart+xml"/>
  <Override PartName="/xl/worksheets/sheet1.xml" ContentType="application/vnd.openxmlformats-officedocument.spreadsheetml.worksheet+xml"/>
  <Override PartName="/xl/worksheets/sheet49.xml" ContentType="application/vnd.openxmlformats-officedocument.spreadsheetml.worksheet+xml"/>
  <Override PartName="/xl/worksheets/sheet78.xml" ContentType="application/vnd.openxmlformats-officedocument.spreadsheetml.worksheet+xml"/>
  <Override PartName="/xl/worksheets/sheet96.xml" ContentType="application/vnd.openxmlformats-officedocument.spreadsheetml.worksheet+xml"/>
  <Override PartName="/xl/worksheets/sheet115.xml" ContentType="application/vnd.openxmlformats-officedocument.spreadsheetml.worksheet+xml"/>
  <Override PartName="/xl/drawings/drawing11.xml" ContentType="application/vnd.openxmlformats-officedocument.drawing+xml"/>
  <Override PartName="/xl/drawings/drawing40.xml" ContentType="application/vnd.openxmlformats-officedocument.drawing+xml"/>
  <Override PartName="/xl/charts/chart25.xml" ContentType="application/vnd.openxmlformats-officedocument.drawingml.chart+xml"/>
  <Override PartName="/xl/drawings/drawing111.xml" ContentType="application/vnd.openxmlformats-officedocument.drawing+xml"/>
  <Override PartName="/xl/worksheets/sheet38.xml" ContentType="application/vnd.openxmlformats-officedocument.spreadsheetml.worksheet+xml"/>
  <Override PartName="/xl/worksheets/sheet67.xml" ContentType="application/vnd.openxmlformats-officedocument.spreadsheetml.worksheet+xml"/>
  <Override PartName="/xl/worksheets/sheet85.xml" ContentType="application/vnd.openxmlformats-officedocument.spreadsheetml.worksheet+xml"/>
  <Override PartName="/xl/worksheets/sheet104.xml" ContentType="application/vnd.openxmlformats-officedocument.spreadsheetml.worksheet+xml"/>
  <Override PartName="/xl/charts/chart14.xml" ContentType="application/vnd.openxmlformats-officedocument.drawingml.chart+xml"/>
  <Override PartName="/xl/charts/chart32.xml" ContentType="application/vnd.openxmlformats-officedocument.drawingml.chart+xml"/>
  <Override PartName="/xl/drawings/drawing100.xml" ContentType="application/vnd.openxmlformats-officedocument.drawing+xml"/>
  <Override PartName="/xl/charts/chart43.xml" ContentType="application/vnd.openxmlformats-officedocument.drawingml.chart+xml"/>
  <Override PartName="/xl/worksheets/sheet27.xml" ContentType="application/vnd.openxmlformats-officedocument.spreadsheetml.worksheet+xml"/>
  <Override PartName="/xl/worksheets/sheet45.xml" ContentType="application/vnd.openxmlformats-officedocument.spreadsheetml.worksheet+xml"/>
  <Override PartName="/xl/worksheets/sheet56.xml" ContentType="application/vnd.openxmlformats-officedocument.spreadsheetml.worksheet+xml"/>
  <Override PartName="/xl/worksheets/sheet74.xml" ContentType="application/vnd.openxmlformats-officedocument.spreadsheetml.worksheet+xml"/>
  <Override PartName="/xl/worksheets/sheet92.xml" ContentType="application/vnd.openxmlformats-officedocument.spreadsheetml.worksheet+xml"/>
  <Override PartName="/xl/worksheets/sheet111.xml" ContentType="application/vnd.openxmlformats-officedocument.spreadsheetml.worksheet+xml"/>
  <Override PartName="/xl/charts/chart21.xml" ContentType="application/vnd.openxmlformats-officedocument.drawingml.chart+xml"/>
  <Override PartName="/xl/drawings/drawing89.xml" ContentType="application/vnd.openxmlformats-officedocument.drawing+xml"/>
  <Override PartName="/xl/charts/chart50.xml" ContentType="application/vnd.openxmlformats-officedocument.drawingml.chart+xml"/>
  <Override PartName="/xl/worksheets/sheet16.xml" ContentType="application/vnd.openxmlformats-officedocument.spreadsheetml.worksheet+xml"/>
  <Override PartName="/xl/worksheets/sheet34.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81.xml" ContentType="application/vnd.openxmlformats-officedocument.spreadsheetml.worksheet+xml"/>
  <Override PartName="/xl/worksheets/sheet100.xml" ContentType="application/vnd.openxmlformats-officedocument.spreadsheetml.worksheet+xml"/>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Override PartName="/xl/drawings/drawing78.xml" ContentType="application/vnd.openxmlformats-officedocument.drawing+xml"/>
  <Override PartName="/xl/worksheets/sheet23.xml" ContentType="application/vnd.openxmlformats-officedocument.spreadsheetml.worksheet+xml"/>
  <Override PartName="/xl/worksheets/sheet41.xml" ContentType="application/vnd.openxmlformats-officedocument.spreadsheetml.worksheet+xml"/>
  <Override PartName="/xl/worksheets/sheet70.xml" ContentType="application/vnd.openxmlformats-officedocument.spreadsheetml.worksheet+xml"/>
  <Override PartName="/xl/drawings/drawing38.xml" ContentType="application/vnd.openxmlformats-officedocument.drawing+xml"/>
  <Override PartName="/xl/drawings/drawing49.xml" ContentType="application/vnd.openxmlformats-officedocument.drawing+xml"/>
  <Override PartName="/xl/drawings/drawing67.xml" ContentType="application/vnd.openxmlformats-officedocument.drawing+xml"/>
  <Override PartName="/xl/drawings/drawing85.xml" ContentType="application/vnd.openxmlformats-officedocument.drawing+xml"/>
  <Override PartName="/xl/drawings/drawing96.xml" ContentType="application/vnd.openxmlformats-officedocument.drawing+xml"/>
  <Override PartName="/xl/worksheets/sheet6.xml" ContentType="application/vnd.openxmlformats-officedocument.spreadsheetml.worksheet+xml"/>
  <Override PartName="/xl/worksheets/sheet12.xml" ContentType="application/vnd.openxmlformats-officedocument.spreadsheetml.worksheet+xml"/>
  <Override PartName="/xl/worksheets/sheet30.xml" ContentType="application/vnd.openxmlformats-officedocument.spreadsheetml.worksheet+xml"/>
  <Override PartName="/xl/drawings/drawing5.xml" ContentType="application/vnd.openxmlformats-officedocument.drawing+xml"/>
  <Override PartName="/xl/charts/chart3.xml" ContentType="application/vnd.openxmlformats-officedocument.drawingml.chart+xml"/>
  <Override PartName="/xl/drawings/drawing27.xml" ContentType="application/vnd.openxmlformats-officedocument.drawing+xml"/>
  <Override PartName="/xl/drawings/drawing45.xml" ContentType="application/vnd.openxmlformats-officedocument.drawing+xml"/>
  <Override PartName="/xl/drawings/drawing56.xml" ContentType="application/vnd.openxmlformats-officedocument.drawing+xml"/>
  <Override PartName="/xl/drawings/drawing74.xml" ContentType="application/vnd.openxmlformats-officedocument.drawing+xml"/>
  <Override PartName="/xl/drawings/drawing92.xml" ContentType="application/vnd.openxmlformats-officedocument.drawing+xml"/>
  <Override PartName="/xl/drawings/drawing109.xml" ContentType="application/vnd.openxmlformats-officedocument.drawing+xml"/>
  <Override PartName="/xl/worksheets/sheet109.xml" ContentType="application/vnd.openxmlformats-officedocument.spreadsheetml.worksheet+xml"/>
  <Override PartName="/xl/drawings/drawing16.xml" ContentType="application/vnd.openxmlformats-officedocument.drawing+xml"/>
  <Override PartName="/xl/drawings/drawing34.xml" ContentType="application/vnd.openxmlformats-officedocument.drawing+xml"/>
  <Override PartName="/xl/drawings/drawing63.xml" ContentType="application/vnd.openxmlformats-officedocument.drawing+xml"/>
  <Override PartName="/xl/drawings/drawing81.xml" ContentType="application/vnd.openxmlformats-officedocument.drawing+xml"/>
  <Override PartName="/xl/charts/chart48.xml" ContentType="application/vnd.openxmlformats-officedocument.drawingml.chart+xml"/>
  <Override PartName="/xl/drawings/drawing116.xml" ContentType="application/vnd.openxmlformats-officedocument.drawing+xml"/>
  <Override PartName="/xl/worksheets/sheet2.xml" ContentType="application/vnd.openxmlformats-officedocument.spreadsheetml.worksheet+xml"/>
  <Override PartName="/xl/worksheets/sheet116.xml" ContentType="application/vnd.openxmlformats-officedocument.spreadsheetml.worksheet+xml"/>
  <Override PartName="/xl/drawings/drawing1.xml" ContentType="application/vnd.openxmlformats-officedocument.drawing+xml"/>
  <Override PartName="/xl/drawings/drawing23.xml" ContentType="application/vnd.openxmlformats-officedocument.drawing+xml"/>
  <Override PartName="/xl/charts/chart19.xml" ContentType="application/vnd.openxmlformats-officedocument.drawingml.chart+xml"/>
  <Override PartName="/xl/drawings/drawing41.xml" ContentType="application/vnd.openxmlformats-officedocument.drawing+xml"/>
  <Override PartName="/xl/drawings/drawing52.xml" ContentType="application/vnd.openxmlformats-officedocument.drawing+xml"/>
  <Override PartName="/xl/drawings/drawing70.xml" ContentType="application/vnd.openxmlformats-officedocument.drawing+xml"/>
  <Override PartName="/xl/charts/chart37.xml" ContentType="application/vnd.openxmlformats-officedocument.drawingml.chart+xml"/>
  <Override PartName="/xl/drawings/drawing105.xml" ContentType="application/vnd.openxmlformats-officedocument.drawing+xml"/>
  <Override PartName="/xl/worksheets/sheet68.xml" ContentType="application/vnd.openxmlformats-officedocument.spreadsheetml.worksheet+xml"/>
  <Override PartName="/xl/worksheets/sheet79.xml" ContentType="application/vnd.openxmlformats-officedocument.spreadsheetml.worksheet+xml"/>
  <Override PartName="/xl/worksheets/sheet97.xml" ContentType="application/vnd.openxmlformats-officedocument.spreadsheetml.worksheet+xml"/>
  <Override PartName="/xl/worksheets/sheet105.xml" ContentType="application/vnd.openxmlformats-officedocument.spreadsheetml.worksheet+xml"/>
  <Override PartName="/xl/drawings/drawing12.xml" ContentType="application/vnd.openxmlformats-officedocument.drawing+xml"/>
  <Override PartName="/xl/drawings/drawing30.xml" ContentType="application/vnd.openxmlformats-officedocument.drawing+xml"/>
  <Override PartName="/xl/charts/chart26.xml" ContentType="application/vnd.openxmlformats-officedocument.drawingml.chart+xml"/>
  <Override PartName="/xl/charts/chart44.xml" ContentType="application/vnd.openxmlformats-officedocument.drawingml.chart+xml"/>
  <Override PartName="/xl/drawings/drawing112.xml" ContentType="application/vnd.openxmlformats-officedocument.drawing+xml"/>
  <Override PartName="/xl/worksheets/sheet28.xml" ContentType="application/vnd.openxmlformats-officedocument.spreadsheetml.worksheet+xml"/>
  <Override PartName="/xl/worksheets/sheet39.xml" ContentType="application/vnd.openxmlformats-officedocument.spreadsheetml.worksheet+xml"/>
  <Override PartName="/xl/worksheets/sheet57.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12.xml" ContentType="application/vnd.openxmlformats-officedocument.spreadsheetml.worksheet+xml"/>
  <Override PartName="/xl/charts/chart15.xml" ContentType="application/vnd.openxmlformats-officedocument.drawingml.chart+xml"/>
  <Override PartName="/xl/charts/chart33.xml" ContentType="application/vnd.openxmlformats-officedocument.drawingml.chart+xml"/>
  <Override PartName="/xl/drawings/drawing101.xml" ContentType="application/vnd.openxmlformats-officedocument.drawing+xml"/>
  <Override PartName="/xl/charts/chart51.xml" ContentType="application/vnd.openxmlformats-officedocument.drawingml.chart+xml"/>
  <Override PartName="/xl/worksheets/sheet17.xml" ContentType="application/vnd.openxmlformats-officedocument.spreadsheetml.worksheet+xml"/>
  <Override PartName="/xl/worksheets/sheet46.xml" ContentType="application/vnd.openxmlformats-officedocument.spreadsheetml.worksheet+xml"/>
  <Override PartName="/xl/worksheets/sheet64.xml" ContentType="application/vnd.openxmlformats-officedocument.spreadsheetml.worksheet+xml"/>
  <Override PartName="/xl/worksheets/sheet93.xml" ContentType="application/vnd.openxmlformats-officedocument.spreadsheetml.worksheet+xml"/>
  <Override PartName="/xl/worksheets/sheet101.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worksheets/sheet53.xml" ContentType="application/vnd.openxmlformats-officedocument.spreadsheetml.worksheet+xml"/>
  <Override PartName="/xl/drawings/drawing68.xml" ContentType="application/vnd.openxmlformats-officedocument.drawing+xml"/>
  <Override PartName="/xl/drawings/drawing79.xml" ContentType="application/vnd.openxmlformats-officedocument.drawing+xml"/>
  <Override PartName="/xl/worksheets/sheet42.xml" ContentType="application/vnd.openxmlformats-officedocument.spreadsheetml.worksheet+xml"/>
  <Override PartName="/xl/drawings/drawing6.xml" ContentType="application/vnd.openxmlformats-officedocument.drawing+xml"/>
  <Override PartName="/xl/drawings/drawing57.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drawings/drawing46.xml" ContentType="application/vnd.openxmlformats-officedocument.drawing+xml"/>
  <Override PartName="/xl/drawings/drawing93.xml" ContentType="application/vnd.openxmlformats-officedocument.drawing+xml"/>
  <Override PartName="/xl/drawings/drawing35.xml" ContentType="application/vnd.openxmlformats-officedocument.drawing+xml"/>
  <Override PartName="/xl/drawings/drawing82.xml" ContentType="application/vnd.openxmlformats-officedocument.drawing+xml"/>
  <Override PartName="/xl/drawings/drawing106.xml" ContentType="application/vnd.openxmlformats-officedocument.drawing+xml"/>
  <Override PartName="/xl/drawings/drawing13.xml" ContentType="application/vnd.openxmlformats-officedocument.drawing+xml"/>
  <Override PartName="/xl/drawings/drawing24.xml" ContentType="application/vnd.openxmlformats-officedocument.drawing+xml"/>
  <Override PartName="/xl/drawings/drawing60.xml" ContentType="application/vnd.openxmlformats-officedocument.drawing+xml"/>
  <Override PartName="/xl/drawings/drawing71.xml" ContentType="application/vnd.openxmlformats-officedocument.drawing+xml"/>
  <Override PartName="/xl/worksheets/sheet69.xml" ContentType="application/vnd.openxmlformats-officedocument.spreadsheetml.worksheet+xml"/>
  <Override PartName="/xl/externalLinks/externalLink1.xml" ContentType="application/vnd.openxmlformats-officedocument.spreadsheetml.externalLink+xml"/>
  <Override PartName="/xl/charts/chart34.xml" ContentType="application/vnd.openxmlformats-officedocument.drawingml.chart+xml"/>
  <Override PartName="/xl/charts/chart45.xml" ContentType="application/vnd.openxmlformats-officedocument.drawingml.chart+xml"/>
  <Override PartName="/xl/worksheets/sheet47.xml" ContentType="application/vnd.openxmlformats-officedocument.spreadsheetml.worksheet+xml"/>
  <Override PartName="/xl/worksheets/sheet58.xml" ContentType="application/vnd.openxmlformats-officedocument.spreadsheetml.worksheet+xml"/>
  <Override PartName="/xl/worksheets/sheet94.xml" ContentType="application/vnd.openxmlformats-officedocument.spreadsheetml.worksheet+xml"/>
  <Override PartName="/xl/worksheets/sheet113.xml" ContentType="application/vnd.openxmlformats-officedocument.spreadsheetml.worksheet+xml"/>
  <Override PartName="/xl/sharedStrings.xml" ContentType="application/vnd.openxmlformats-officedocument.spreadsheetml.sharedStrings+xml"/>
  <Override PartName="/xl/charts/chart23.xml" ContentType="application/vnd.openxmlformats-officedocument.drawingml.chart+xml"/>
  <Override PartName="/xl/worksheets/sheet36.xml" ContentType="application/vnd.openxmlformats-officedocument.spreadsheetml.worksheet+xml"/>
  <Override PartName="/xl/worksheets/sheet83.xml" ContentType="application/vnd.openxmlformats-officedocument.spreadsheetml.worksheet+xml"/>
  <Override PartName="/xl/worksheets/sheet102.xml" ContentType="application/vnd.openxmlformats-officedocument.spreadsheetml.worksheet+xml"/>
  <Override PartName="/xl/charts/chart12.xml" ContentType="application/vnd.openxmlformats-officedocument.drawingml.chart+xml"/>
  <Override PartName="/xl/worksheets/sheet25.xml" ContentType="application/vnd.openxmlformats-officedocument.spreadsheetml.worksheet+xml"/>
  <Override PartName="/xl/worksheets/sheet72.xml" ContentType="application/vnd.openxmlformats-officedocument.spreadsheetml.worksheet+xml"/>
  <Default Extension="bin" ContentType="application/vnd.openxmlformats-officedocument.spreadsheetml.printerSettings"/>
  <Override PartName="/xl/drawings/drawing87.xml" ContentType="application/vnd.openxmlformats-officedocument.drawing+xml"/>
  <Override PartName="/xl/drawings/drawing98.xml" ContentType="application/vnd.openxmlformats-officedocument.drawing+xml"/>
  <Override PartName="/xl/worksheets/sheet14.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charts/chart5.xml" ContentType="application/vnd.openxmlformats-officedocument.drawingml.chart+xml"/>
  <Override PartName="/xl/drawings/drawing29.xml" ContentType="application/vnd.openxmlformats-officedocument.drawing+xml"/>
  <Override PartName="/xl/drawings/drawing76.xml" ContentType="application/vnd.openxmlformats-officedocument.drawing+xml"/>
  <Override PartName="/xl/drawings/drawing18.xml" ContentType="application/vnd.openxmlformats-officedocument.drawing+xml"/>
  <Override PartName="/xl/drawings/drawing6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drawings/drawing3.xml" ContentType="application/vnd.openxmlformats-officedocument.drawing+xml"/>
  <Override PartName="/xl/drawings/drawing43.xml" ContentType="application/vnd.openxmlformats-officedocument.drawing+xml"/>
  <Override PartName="/xl/drawings/drawing54.xml" ContentType="application/vnd.openxmlformats-officedocument.drawing+xml"/>
  <Override PartName="/xl/drawings/drawing90.xml" ContentType="application/vnd.openxmlformats-officedocument.drawing+xml"/>
  <Override PartName="/xl/charts/chart39.xml" ContentType="application/vnd.openxmlformats-officedocument.drawingml.chart+xml"/>
  <Override PartName="/xl/worksheets/sheet99.xml" ContentType="application/vnd.openxmlformats-officedocument.spreadsheetml.worksheet+xml"/>
  <Override PartName="/xl/worksheets/sheet107.xml" ContentType="application/vnd.openxmlformats-officedocument.spreadsheetml.worksheet+xml"/>
  <Override PartName="/xl/drawings/drawing32.xml" ContentType="application/vnd.openxmlformats-officedocument.drawing+xml"/>
  <Override PartName="/xl/charts/chart28.xml" ContentType="application/vnd.openxmlformats-officedocument.drawingml.chart+xml"/>
  <Override PartName="/xl/drawings/drawing114.xml" ContentType="application/vnd.openxmlformats-officedocument.drawing+xml"/>
  <Override PartName="/xl/worksheets/sheet77.xml" ContentType="application/vnd.openxmlformats-officedocument.spreadsheetml.worksheet+xml"/>
  <Override PartName="/xl/worksheets/sheet88.xml" ContentType="application/vnd.openxmlformats-officedocument.spreadsheetml.worksheet+xml"/>
  <Override PartName="/xl/drawings/drawing21.xml" ContentType="application/vnd.openxmlformats-officedocument.drawing+xml"/>
  <Override PartName="/xl/charts/chart17.xml" ContentType="application/vnd.openxmlformats-officedocument.drawingml.chart+xml"/>
  <Override PartName="/xl/drawings/drawing103.xml" ContentType="application/vnd.openxmlformats-officedocument.drawing+xml"/>
  <Override PartName="/xl/worksheets/sheet19.xml" ContentType="application/vnd.openxmlformats-officedocument.spreadsheetml.worksheet+xml"/>
  <Override PartName="/xl/worksheets/sheet66.xml" ContentType="application/vnd.openxmlformats-officedocument.spreadsheetml.worksheet+xml"/>
  <Override PartName="/xl/drawings/drawing10.xml" ContentType="application/vnd.openxmlformats-officedocument.drawing+xml"/>
  <Override PartName="/xl/charts/chart42.xml" ContentType="application/vnd.openxmlformats-officedocument.drawingml.chart+xml"/>
  <Override PartName="/xl/worksheets/sheet55.xml" ContentType="application/vnd.openxmlformats-officedocument.spreadsheetml.worksheet+xml"/>
  <Override PartName="/xl/worksheets/sheet110.xml" ContentType="application/vnd.openxmlformats-officedocument.spreadsheetml.worksheet+xml"/>
  <Override PartName="/xl/charts/chart31.xml" ContentType="application/vnd.openxmlformats-officedocument.drawingml.chart+xml"/>
  <Override PartName="/docProps/core.xml" ContentType="application/vnd.openxmlformats-package.core-properties+xml"/>
  <Override PartName="/xl/worksheets/sheet44.xml" ContentType="application/vnd.openxmlformats-officedocument.spreadsheetml.worksheet+xml"/>
  <Override PartName="/xl/worksheets/sheet91.xml" ContentType="application/vnd.openxmlformats-officedocument.spreadsheetml.worksheet+xml"/>
  <Override PartName="/xl/charts/chart20.xml" ContentType="application/vnd.openxmlformats-officedocument.drawingml.chart+xml"/>
  <Override PartName="/xl/drawings/drawing59.xml" ContentType="application/vnd.openxmlformats-officedocument.drawing+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48.xml" ContentType="application/vnd.openxmlformats-officedocument.drawingml.chartshapes+xml"/>
  <Override PartName="/xl/drawings/drawing9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 yWindow="-12" windowWidth="9612" windowHeight="7260" activeTab="9"/>
  </bookViews>
  <sheets>
    <sheet name="page de couverture (1)" sheetId="1" r:id="rId1"/>
    <sheet name="page3" sheetId="3" r:id="rId2"/>
    <sheet name="page5" sheetId="5" r:id="rId3"/>
    <sheet name="page-7" sheetId="7" r:id="rId4"/>
    <sheet name="PAGE9 (2)" sheetId="9" r:id="rId5"/>
    <sheet name="PAGE10 (2)" sheetId="10" r:id="rId6"/>
    <sheet name="page11 (2)" sheetId="11" r:id="rId7"/>
    <sheet name="page12 (2)" sheetId="12" r:id="rId8"/>
    <sheet name="page13 (2)" sheetId="13" r:id="rId9"/>
    <sheet name="page14 (2)" sheetId="14" r:id="rId10"/>
    <sheet name="page15 (2)" sheetId="97" r:id="rId11"/>
    <sheet name="page16 (2)" sheetId="98" r:id="rId12"/>
    <sheet name="page17 (2)" sheetId="17" r:id="rId13"/>
    <sheet name="page18 (2)" sheetId="18" r:id="rId14"/>
    <sheet name="page19 (2)" sheetId="19" r:id="rId15"/>
    <sheet name="page20 (2)" sheetId="138" r:id="rId16"/>
    <sheet name="page21 (2)" sheetId="137" r:id="rId17"/>
    <sheet name="FCMFVS" sheetId="69" r:id="rId18"/>
    <sheet name="page--25" sheetId="71" r:id="rId19"/>
    <sheet name="page--26" sheetId="72" r:id="rId20"/>
    <sheet name="page--27" sheetId="73" r:id="rId21"/>
    <sheet name="page--28" sheetId="74" r:id="rId22"/>
    <sheet name="page--29" sheetId="75" r:id="rId23"/>
    <sheet name="page--30" sheetId="76" r:id="rId24"/>
    <sheet name="page--31" sheetId="77" r:id="rId25"/>
    <sheet name="page--32" sheetId="78" r:id="rId26"/>
    <sheet name="page--33" sheetId="79" r:id="rId27"/>
    <sheet name="page--34" sheetId="80" r:id="rId28"/>
    <sheet name="page--35" sheetId="81" r:id="rId29"/>
    <sheet name="page--36" sheetId="82" r:id="rId30"/>
    <sheet name="page---37" sheetId="83" r:id="rId31"/>
    <sheet name="page--38" sheetId="84" r:id="rId32"/>
    <sheet name="page--39" sheetId="85" r:id="rId33"/>
    <sheet name="page--40" sheetId="86" r:id="rId34"/>
    <sheet name="Page--41" sheetId="87" r:id="rId35"/>
    <sheet name="page---42" sheetId="88" r:id="rId36"/>
    <sheet name="page--43" sheetId="89" r:id="rId37"/>
    <sheet name="enseignement45 (2)" sheetId="100" r:id="rId38"/>
    <sheet name="page-47 (2)" sheetId="102" r:id="rId39"/>
    <sheet name="page-48" sheetId="103" r:id="rId40"/>
    <sheet name="page-49 (2)" sheetId="104" r:id="rId41"/>
    <sheet name="page-50" sheetId="105" r:id="rId42"/>
    <sheet name="page--51 (2)" sheetId="106" r:id="rId43"/>
    <sheet name="page--52 (2)" sheetId="107" r:id="rId44"/>
    <sheet name="page--53 (2)" sheetId="108" r:id="rId45"/>
    <sheet name="page--54 (2)" sheetId="109" r:id="rId46"/>
    <sheet name="page--55 (2)" sheetId="110" r:id="rId47"/>
    <sheet name="page-56 (2)" sheetId="91" r:id="rId48"/>
    <sheet name="Act-Emp-CHO" sheetId="22" r:id="rId49"/>
    <sheet name="page57" sheetId="24" r:id="rId50"/>
    <sheet name="page58" sheetId="25" r:id="rId51"/>
    <sheet name="page59" sheetId="26" r:id="rId52"/>
    <sheet name="page60" sheetId="27" r:id="rId53"/>
    <sheet name="page61" sheetId="28" r:id="rId54"/>
    <sheet name="page62" sheetId="29" r:id="rId55"/>
    <sheet name="page63" sheetId="30" r:id="rId56"/>
    <sheet name="page64" sheetId="31" r:id="rId57"/>
    <sheet name="page65" sheetId="32" r:id="rId58"/>
    <sheet name="page66" sheetId="33" r:id="rId59"/>
    <sheet name="page67" sheetId="34" r:id="rId60"/>
    <sheet name="page68" sheetId="35" r:id="rId61"/>
    <sheet name="page69" sheetId="36" r:id="rId62"/>
    <sheet name="page70" sheetId="37" r:id="rId63"/>
    <sheet name="page71" sheetId="38" r:id="rId64"/>
    <sheet name="page72" sheetId="39" r:id="rId65"/>
    <sheet name="page73" sheetId="40" r:id="rId66"/>
    <sheet name="page-76" sheetId="41" r:id="rId67"/>
    <sheet name="page 77" sheetId="42" r:id="rId68"/>
    <sheet name="page 78" sheetId="43" r:id="rId69"/>
    <sheet name="page 79" sheetId="44" r:id="rId70"/>
    <sheet name="page 80" sheetId="45" r:id="rId71"/>
    <sheet name="page 81" sheetId="46" r:id="rId72"/>
    <sheet name="page 82" sheetId="47" r:id="rId73"/>
    <sheet name="page 83" sheetId="48" r:id="rId74"/>
    <sheet name="page84" sheetId="49" r:id="rId75"/>
    <sheet name="page 85" sheetId="50" r:id="rId76"/>
    <sheet name="page-86" sheetId="51" r:id="rId77"/>
    <sheet name="page 87" sheetId="52" r:id="rId78"/>
    <sheet name="page  88" sheetId="53" r:id="rId79"/>
    <sheet name="page 89" sheetId="54" r:id="rId80"/>
    <sheet name="page 90" sheetId="55" r:id="rId81"/>
    <sheet name="page 91" sheetId="56" r:id="rId82"/>
    <sheet name="page90" sheetId="57" r:id="rId83"/>
    <sheet name="page91" sheetId="58" r:id="rId84"/>
    <sheet name="page92" sheetId="59" r:id="rId85"/>
    <sheet name="page93" sheetId="60" r:id="rId86"/>
    <sheet name="page94" sheetId="61" r:id="rId87"/>
    <sheet name="page95" sheetId="62" r:id="rId88"/>
    <sheet name="page96" sheetId="63" r:id="rId89"/>
    <sheet name="page97" sheetId="64" r:id="rId90"/>
    <sheet name="page-100" sheetId="65" r:id="rId91"/>
    <sheet name="page 101" sheetId="66" r:id="rId92"/>
    <sheet name="page 102" sheetId="93" r:id="rId93"/>
    <sheet name="page 103" sheetId="94" r:id="rId94"/>
    <sheet name="ETF-105" sheetId="112" r:id="rId95"/>
    <sheet name="page105" sheetId="114" r:id="rId96"/>
    <sheet name="page106" sheetId="115" r:id="rId97"/>
    <sheet name="page107" sheetId="116" r:id="rId98"/>
    <sheet name="page108" sheetId="117" r:id="rId99"/>
    <sheet name="page109" sheetId="118" r:id="rId100"/>
    <sheet name="page110" sheetId="119" r:id="rId101"/>
    <sheet name="page111" sheetId="120" r:id="rId102"/>
    <sheet name="Feuil112" sheetId="121" r:id="rId103"/>
    <sheet name="page113" sheetId="122" r:id="rId104"/>
    <sheet name="page114" sheetId="123" r:id="rId105"/>
    <sheet name="VEF" sheetId="124" r:id="rId106"/>
    <sheet name="page117" sheetId="134" r:id="rId107"/>
    <sheet name="page118" sheetId="135" r:id="rId108"/>
    <sheet name="page 123" sheetId="126" r:id="rId109"/>
    <sheet name="page122" sheetId="127" r:id="rId110"/>
    <sheet name="page 125" sheetId="128" r:id="rId111"/>
    <sheet name="page124" sheetId="129" r:id="rId112"/>
    <sheet name="page125" sheetId="130" r:id="rId113"/>
    <sheet name="page126" sheetId="131" r:id="rId114"/>
    <sheet name="page127" sheetId="132" r:id="rId115"/>
    <sheet name="abr" sheetId="136" r:id="rId116"/>
    <sheet name="Feuil1" sheetId="68" r:id="rId117"/>
  </sheets>
  <externalReferences>
    <externalReference r:id="rId118"/>
  </externalReferences>
  <calcPr calcId="125725"/>
</workbook>
</file>

<file path=xl/calcChain.xml><?xml version="1.0" encoding="utf-8"?>
<calcChain xmlns="http://schemas.openxmlformats.org/spreadsheetml/2006/main">
  <c r="E9" i="93"/>
  <c r="D9"/>
  <c r="D25" i="71" l="1"/>
  <c r="D24"/>
  <c r="C7" i="80"/>
  <c r="B7" s="1"/>
  <c r="C6" i="81"/>
  <c r="B6"/>
  <c r="C17" i="80"/>
  <c r="B17" s="1"/>
  <c r="C8" i="26"/>
  <c r="C9" s="1"/>
  <c r="C6"/>
  <c r="C8" i="25"/>
  <c r="C7"/>
  <c r="C9" s="1"/>
  <c r="C8" i="24"/>
  <c r="C7"/>
  <c r="C6"/>
  <c r="C25" i="71"/>
  <c r="C24"/>
  <c r="C23"/>
  <c r="F23" i="138"/>
  <c r="E23"/>
  <c r="E24"/>
  <c r="E20"/>
  <c r="E11" i="137"/>
  <c r="D11"/>
  <c r="C11"/>
  <c r="B11"/>
  <c r="D19" i="106" l="1"/>
  <c r="C19"/>
  <c r="D18"/>
  <c r="C18"/>
  <c r="D16"/>
  <c r="C16"/>
  <c r="D14"/>
  <c r="C14"/>
  <c r="C13"/>
  <c r="D12"/>
  <c r="C12"/>
  <c r="D11"/>
  <c r="C11"/>
  <c r="D10"/>
  <c r="C10"/>
  <c r="D9"/>
  <c r="C9"/>
  <c r="D8"/>
  <c r="C8"/>
  <c r="D7"/>
  <c r="C7"/>
  <c r="D6"/>
  <c r="C6"/>
  <c r="D5"/>
  <c r="C5"/>
  <c r="C9" i="93" l="1"/>
  <c r="B9"/>
  <c r="B8" i="26"/>
  <c r="B7"/>
  <c r="B9" s="1"/>
  <c r="B6"/>
  <c r="B8" i="25"/>
  <c r="B7"/>
  <c r="B9" s="1"/>
  <c r="B6"/>
  <c r="B8" i="24"/>
  <c r="B7"/>
  <c r="B6"/>
  <c r="C14" i="10"/>
  <c r="C11"/>
  <c r="C8"/>
  <c r="F12" i="17"/>
  <c r="F9"/>
  <c r="F6"/>
  <c r="D14" i="10"/>
  <c r="D11"/>
  <c r="D8"/>
  <c r="I22" i="9"/>
  <c r="H22"/>
  <c r="F22"/>
  <c r="E22"/>
  <c r="J21"/>
  <c r="G21"/>
  <c r="C21"/>
  <c r="B21"/>
  <c r="J20"/>
  <c r="G20"/>
  <c r="C20"/>
  <c r="B20"/>
  <c r="J19"/>
  <c r="G19"/>
  <c r="C19"/>
  <c r="B19"/>
  <c r="J18"/>
  <c r="G18"/>
  <c r="C18"/>
  <c r="B18"/>
  <c r="J17"/>
  <c r="G17"/>
  <c r="C17"/>
  <c r="B17"/>
  <c r="J16"/>
  <c r="G16"/>
  <c r="C16"/>
  <c r="B16"/>
  <c r="J15"/>
  <c r="G15"/>
  <c r="C15"/>
  <c r="B15"/>
  <c r="J14"/>
  <c r="G14"/>
  <c r="C14"/>
  <c r="B14"/>
  <c r="J13"/>
  <c r="G13"/>
  <c r="C13"/>
  <c r="B13"/>
  <c r="J12"/>
  <c r="G12"/>
  <c r="C12"/>
  <c r="B12"/>
  <c r="J11"/>
  <c r="G11"/>
  <c r="C11"/>
  <c r="B11"/>
  <c r="J10"/>
  <c r="G10"/>
  <c r="C10"/>
  <c r="B10"/>
  <c r="J9"/>
  <c r="G9"/>
  <c r="C9"/>
  <c r="B9"/>
  <c r="J8"/>
  <c r="G8"/>
  <c r="C8"/>
  <c r="B8"/>
  <c r="J7"/>
  <c r="G7"/>
  <c r="C7"/>
  <c r="B7"/>
  <c r="J6"/>
  <c r="G6"/>
  <c r="C6"/>
  <c r="B6"/>
  <c r="J5"/>
  <c r="G5"/>
  <c r="C5"/>
  <c r="B5"/>
  <c r="D6" l="1"/>
  <c r="D7"/>
  <c r="D8"/>
  <c r="D9"/>
  <c r="D12"/>
  <c r="D13"/>
  <c r="D14"/>
  <c r="D15"/>
  <c r="D16"/>
  <c r="D17"/>
  <c r="D18"/>
  <c r="D19"/>
  <c r="D20"/>
  <c r="D21"/>
  <c r="D11"/>
  <c r="J22"/>
  <c r="D10"/>
  <c r="G22"/>
  <c r="C22"/>
  <c r="B22"/>
  <c r="D5"/>
  <c r="D22" l="1"/>
</calcChain>
</file>

<file path=xl/sharedStrings.xml><?xml version="1.0" encoding="utf-8"?>
<sst xmlns="http://schemas.openxmlformats.org/spreadsheetml/2006/main" count="1566" uniqueCount="374">
  <si>
    <t>SOMMAIRE</t>
  </si>
  <si>
    <t>AVANT-PROPOS……………………….……………….……………....………..... 5</t>
  </si>
  <si>
    <t>DEMOGRAPHIE…………………………………….……………….……..….…..... 7</t>
  </si>
  <si>
    <t>FEMMES CHEFS DE MENAGE ET FEMMES VIVANT SEULES…….. 23</t>
  </si>
  <si>
    <t>EDUCATION ET ALPHABETISATION ………………….……………..….....45</t>
  </si>
  <si>
    <t>ACTIVITE, EMPLOI ET CHOMAGE……..………………..…………..…..... 57</t>
  </si>
  <si>
    <t>EMPLOI DU TEMPS DE LA FEMME MAROCAINE ………………..…105</t>
  </si>
  <si>
    <t>VIOLENCE A L’EGARD DES FEMMES………………………………....... 117</t>
  </si>
  <si>
    <t>PAUVRETE ET VULNERABILITE …………………………………....…......121</t>
  </si>
  <si>
    <t>LISTE DES ABREVIATIONS…………………………………………............ 131</t>
  </si>
  <si>
    <r>
      <rPr>
        <sz val="11"/>
        <color indexed="9"/>
        <rFont val="Brush Script MT"/>
        <family val="4"/>
      </rPr>
      <t xml:space="preserve">Haut-Commissariat au Plan  </t>
    </r>
    <r>
      <rPr>
        <sz val="11"/>
        <color indexed="8"/>
        <rFont val="Adine"/>
      </rPr>
      <t xml:space="preserve">                                                       </t>
    </r>
    <r>
      <rPr>
        <sz val="11"/>
        <color indexed="9"/>
        <rFont val="Adine"/>
      </rPr>
      <t xml:space="preserve">  </t>
    </r>
    <r>
      <rPr>
        <sz val="11"/>
        <color indexed="9"/>
        <rFont val="Brush Script MT"/>
        <family val="4"/>
      </rPr>
      <t xml:space="preserve">3 </t>
    </r>
    <r>
      <rPr>
        <sz val="11"/>
        <color indexed="9"/>
        <rFont val="Adine"/>
      </rPr>
      <t xml:space="preserve"> </t>
    </r>
    <r>
      <rPr>
        <sz val="11"/>
        <color indexed="8"/>
        <rFont val="Adine"/>
      </rPr>
      <t xml:space="preserve">                                </t>
    </r>
  </si>
  <si>
    <t xml:space="preserve">                                                                        </t>
  </si>
  <si>
    <t>DEMOGRAPHIE</t>
  </si>
  <si>
    <t>Ensemble</t>
  </si>
  <si>
    <t>Urbain</t>
  </si>
  <si>
    <t>Rural</t>
  </si>
  <si>
    <t>Groupe d’âge</t>
  </si>
  <si>
    <t>Hommes</t>
  </si>
  <si>
    <t>Femmes</t>
  </si>
  <si>
    <t>Total</t>
  </si>
  <si>
    <t>00-04</t>
  </si>
  <si>
    <t>05-09</t>
  </si>
  <si>
    <t>10-14</t>
  </si>
  <si>
    <t>15-19</t>
  </si>
  <si>
    <t>20-24</t>
  </si>
  <si>
    <t>25-29</t>
  </si>
  <si>
    <t>30-34</t>
  </si>
  <si>
    <t>35-39</t>
  </si>
  <si>
    <t>40-44</t>
  </si>
  <si>
    <t>45-49</t>
  </si>
  <si>
    <t>50-54</t>
  </si>
  <si>
    <t>55-59</t>
  </si>
  <si>
    <t>60-64</t>
  </si>
  <si>
    <t>65-69</t>
  </si>
  <si>
    <t>70-74</t>
  </si>
  <si>
    <t>75-79</t>
  </si>
  <si>
    <t>80 et +</t>
  </si>
  <si>
    <t xml:space="preserve">Source :  CERED, HCP. </t>
  </si>
  <si>
    <t>Ecart F/H (en années)</t>
  </si>
  <si>
    <t>Groupe d'âge</t>
  </si>
  <si>
    <t>15-19 ans</t>
  </si>
  <si>
    <t>20-24 ans</t>
  </si>
  <si>
    <t>25-29 ans</t>
  </si>
  <si>
    <t>30-34 ans</t>
  </si>
  <si>
    <t>35-39 ans</t>
  </si>
  <si>
    <t>40-44 ans</t>
  </si>
  <si>
    <t>45-49 ans</t>
  </si>
  <si>
    <t>ISF</t>
  </si>
  <si>
    <t xml:space="preserve">15-19 </t>
  </si>
  <si>
    <t xml:space="preserve">25-29 </t>
  </si>
  <si>
    <t xml:space="preserve">40-44 </t>
  </si>
  <si>
    <t xml:space="preserve">45-49 </t>
  </si>
  <si>
    <t>Milieu de résidence</t>
  </si>
  <si>
    <t>Garçons</t>
  </si>
  <si>
    <t>Filles</t>
  </si>
  <si>
    <t>Mortalité infantile</t>
  </si>
  <si>
    <t>Mortalité juvénile</t>
  </si>
  <si>
    <t>Mortalité infanto-juvénile</t>
  </si>
  <si>
    <t>2009/2010</t>
  </si>
  <si>
    <t>2015/2016</t>
  </si>
  <si>
    <t xml:space="preserve"> </t>
  </si>
  <si>
    <t>Couverture des soins prénatals</t>
  </si>
  <si>
    <t>Accouchements en milieu surveillé</t>
  </si>
  <si>
    <t>Femme</t>
  </si>
  <si>
    <t>Ecart</t>
  </si>
  <si>
    <t xml:space="preserve">Hommes </t>
  </si>
  <si>
    <t xml:space="preserve">                  </t>
  </si>
  <si>
    <t>Nombre</t>
  </si>
  <si>
    <t>%</t>
  </si>
  <si>
    <t>Ensemble des demandes</t>
  </si>
  <si>
    <t>Dont :</t>
  </si>
  <si>
    <t>Femmes majeures ayant contracté leur mariage elles-mêmes</t>
  </si>
  <si>
    <t>Mariage de mineurs</t>
  </si>
  <si>
    <t>Polygamie</t>
  </si>
  <si>
    <t>Demandes acceptées</t>
  </si>
  <si>
    <t>Demandes refusées</t>
  </si>
  <si>
    <t>Type de divorce</t>
  </si>
  <si>
    <t>Révocable</t>
  </si>
  <si>
    <t>Moyennant compensation</t>
  </si>
  <si>
    <t>Avant consommation du mariage</t>
  </si>
  <si>
    <t>Par consentement mutuel</t>
  </si>
  <si>
    <t>A l'initiative de l'épouse exerçant un droit d'option</t>
  </si>
  <si>
    <t>Divorce prononcé suite à 2 précédents divorces successifs</t>
  </si>
  <si>
    <t>Type d'activité</t>
  </si>
  <si>
    <t>Actifs (actifs occupés+ chômeurs)</t>
  </si>
  <si>
    <t>Taux de féminisation (en%)</t>
  </si>
  <si>
    <t>Actifs occupés</t>
  </si>
  <si>
    <t>Chômeurs</t>
  </si>
  <si>
    <t>Inactifs</t>
  </si>
  <si>
    <t>15-24ans</t>
  </si>
  <si>
    <t>25-34ans</t>
  </si>
  <si>
    <t>35-44ans</t>
  </si>
  <si>
    <t>45ans et plus</t>
  </si>
  <si>
    <t>Niveau</t>
  </si>
  <si>
    <t>de diplôme</t>
  </si>
  <si>
    <t>Sans diplôme</t>
  </si>
  <si>
    <t>Niveau moyen</t>
  </si>
  <si>
    <t>Supérieur</t>
  </si>
  <si>
    <t>45-59ans</t>
  </si>
  <si>
    <t>60ans et plus</t>
  </si>
  <si>
    <t xml:space="preserve">Niveau </t>
  </si>
  <si>
    <t>sans diplôme</t>
  </si>
  <si>
    <t>Niveau sypérieur</t>
  </si>
  <si>
    <t xml:space="preserve">Etat </t>
  </si>
  <si>
    <t>matrimonial</t>
  </si>
  <si>
    <t>Célibataires</t>
  </si>
  <si>
    <t>Mariés</t>
  </si>
  <si>
    <t>Veufs</t>
  </si>
  <si>
    <t>Divorcés</t>
  </si>
  <si>
    <t>Région</t>
  </si>
  <si>
    <t>Tanger-Tétouan-Al Hoceima</t>
  </si>
  <si>
    <t>Oriental</t>
  </si>
  <si>
    <t>Fès-Meknès</t>
  </si>
  <si>
    <t>Rabat-Salé-Kénitra</t>
  </si>
  <si>
    <t>Béni Mellal-Khénifra</t>
  </si>
  <si>
    <t>Casablanca-Settat</t>
  </si>
  <si>
    <t>Marrakech-Safi</t>
  </si>
  <si>
    <t>Drâa-Tafilalet</t>
  </si>
  <si>
    <t>Souss-Massa</t>
  </si>
  <si>
    <t xml:space="preserve"> Régions du Sud</t>
  </si>
  <si>
    <t xml:space="preserve"> Casablanca-Settat</t>
  </si>
  <si>
    <t>Etat matrimonial</t>
  </si>
  <si>
    <t>Niveau                        de diplôme</t>
  </si>
  <si>
    <t>Niveau supérieur</t>
  </si>
  <si>
    <t>Non déclaré</t>
  </si>
  <si>
    <t xml:space="preserve"> -</t>
  </si>
  <si>
    <t xml:space="preserve">Taux d'emploi (en%) de la population âgée  de 15 ans et plus selon les régions  :  National </t>
  </si>
  <si>
    <t xml:space="preserve">   Taux d'emploi (en%) de la population âgée  de 15 ans et  plus  selon  les régions  : Urbain </t>
  </si>
  <si>
    <t xml:space="preserve">        Taux d'emploi (en%) de la population âgée  de 15 ans et  plus  selon  les régions : Rural</t>
  </si>
  <si>
    <t>Secteurs d'activité</t>
  </si>
  <si>
    <t>Agriculture forêt et pêche</t>
  </si>
  <si>
    <t>Industrie y compris l'artisanat</t>
  </si>
  <si>
    <t>Bâtiments et travaux publics</t>
  </si>
  <si>
    <t>Services</t>
  </si>
  <si>
    <t>Activité mal désignée</t>
  </si>
  <si>
    <t>Branche d'activité</t>
  </si>
  <si>
    <t>Agriculture , forêt et pêche</t>
  </si>
  <si>
    <t>Industrie extractive</t>
  </si>
  <si>
    <t>Industrie alimentaire,boissons et tabacs</t>
  </si>
  <si>
    <t>Industrie textille,bonneterie,habillement…</t>
  </si>
  <si>
    <t>Autres idustries manufacturières</t>
  </si>
  <si>
    <t xml:space="preserve">Electricité,gaz et eau </t>
  </si>
  <si>
    <t>Réparation</t>
  </si>
  <si>
    <t>Commerce</t>
  </si>
  <si>
    <t>Restauration et hôttelerie</t>
  </si>
  <si>
    <t>Transports, entrepôts et communications</t>
  </si>
  <si>
    <t xml:space="preserve">             </t>
  </si>
  <si>
    <t>Banque,assurances et affaires immobilières</t>
  </si>
  <si>
    <t>Services personnels et domestiques</t>
  </si>
  <si>
    <t>Services sociaux fournis à la collectivité</t>
  </si>
  <si>
    <t>Administration générale</t>
  </si>
  <si>
    <t>Activités mal ou non désignées</t>
  </si>
  <si>
    <t>Industrie textille,bonneterie,habillement,....</t>
  </si>
  <si>
    <t>Profession principale</t>
  </si>
  <si>
    <t>Membres des corps législatif,élus locaux, responsables hiérarchiques</t>
  </si>
  <si>
    <t>Cadres supérieurs et membres des professions libérales</t>
  </si>
  <si>
    <t>Cadres moyens</t>
  </si>
  <si>
    <t>Employés</t>
  </si>
  <si>
    <t>Commerçants,intermédiaires commerciaux et financiers</t>
  </si>
  <si>
    <t>Exploitants agricoles,pêcheurs,forestiers, chasseurs…</t>
  </si>
  <si>
    <t>Artisants et ouvriers qualifiés des métiers artisanaux…</t>
  </si>
  <si>
    <t>Ouvriers et manœuvres agricoles                                  et de la pêche…</t>
  </si>
  <si>
    <t>Conducteurs d'installation-machines et de l'assemblage…</t>
  </si>
  <si>
    <t xml:space="preserve">Manœuvres non agricoles,manutentionnaires et travailleurs de petits métiers </t>
  </si>
  <si>
    <t xml:space="preserve"> Professions mal désignées</t>
  </si>
  <si>
    <t>Travailleurs n'ayant d'éclaré aucune profession</t>
  </si>
  <si>
    <t>Ouvriers et manœuvres agricoles                              et de la pêche…</t>
  </si>
  <si>
    <t>Professions mal désignées</t>
  </si>
  <si>
    <t>Situation dans la profession principale</t>
  </si>
  <si>
    <t>Salariés</t>
  </si>
  <si>
    <t>Indépendants</t>
  </si>
  <si>
    <t>Employeurs</t>
  </si>
  <si>
    <t>Aides familiales</t>
  </si>
  <si>
    <t>Apprentis</t>
  </si>
  <si>
    <t xml:space="preserve">Membres coopérative associés </t>
  </si>
  <si>
    <t>Autres</t>
  </si>
  <si>
    <t xml:space="preserve"> …</t>
  </si>
  <si>
    <t>Secteur d'emploi</t>
  </si>
  <si>
    <t>Secteur public et semi public</t>
  </si>
  <si>
    <t>Secteur privé</t>
  </si>
  <si>
    <t>Autres secteurs</t>
  </si>
  <si>
    <t>Effectif total des chômeurs     (en milliers)</t>
  </si>
  <si>
    <t>Effectif total des chômeurs      (en milliers)</t>
  </si>
  <si>
    <t xml:space="preserve"> 15 - 24</t>
  </si>
  <si>
    <t xml:space="preserve"> 25 - 34</t>
  </si>
  <si>
    <t xml:space="preserve"> 35 - 44</t>
  </si>
  <si>
    <t xml:space="preserve"> 45 - 59</t>
  </si>
  <si>
    <t>Niveau de diplôme</t>
  </si>
  <si>
    <t>Durée de chômage</t>
  </si>
  <si>
    <t>Moins de 12mois</t>
  </si>
  <si>
    <t>12mois et plus</t>
  </si>
  <si>
    <t xml:space="preserve">  </t>
  </si>
  <si>
    <t>Régions du Sud</t>
  </si>
  <si>
    <t xml:space="preserve">Effectif total des ménages </t>
  </si>
  <si>
    <t xml:space="preserve">Effectif des ménages dirigés par des femmes </t>
  </si>
  <si>
    <r>
      <t>Effectif total des ménages</t>
    </r>
    <r>
      <rPr>
        <vertAlign val="superscript"/>
        <sz val="11"/>
        <color indexed="8"/>
        <rFont val="Calibri"/>
        <family val="2"/>
      </rPr>
      <t/>
    </r>
  </si>
  <si>
    <t>Taille du ménage</t>
  </si>
  <si>
    <t>1 personne</t>
  </si>
  <si>
    <t>2 personnes</t>
  </si>
  <si>
    <t>3 personnes</t>
  </si>
  <si>
    <t>4 personnes</t>
  </si>
  <si>
    <t>5 personnes</t>
  </si>
  <si>
    <t>6 personnes et plus</t>
  </si>
  <si>
    <t>4personnes</t>
  </si>
  <si>
    <t>5personnes</t>
  </si>
  <si>
    <t>6personnes et plus</t>
  </si>
  <si>
    <t xml:space="preserve">Etat matrimonial </t>
  </si>
  <si>
    <t>Mariées</t>
  </si>
  <si>
    <t>Veuves</t>
  </si>
  <si>
    <t>Divorcées</t>
  </si>
  <si>
    <t>Groupe d'âges</t>
  </si>
  <si>
    <t>Moins de 30 ans</t>
  </si>
  <si>
    <t>30-59 ans</t>
  </si>
  <si>
    <t>60 ans et plus</t>
  </si>
  <si>
    <t>Moins de 30ans</t>
  </si>
  <si>
    <t>30-59ans</t>
  </si>
  <si>
    <t>Niveau du diplôme</t>
  </si>
  <si>
    <t>niveau moyen</t>
  </si>
  <si>
    <t>niveau supérieur</t>
  </si>
  <si>
    <t>non déclaré</t>
  </si>
  <si>
    <t>Urabin</t>
  </si>
  <si>
    <t>Actives occupées</t>
  </si>
  <si>
    <t>Chômeuses</t>
  </si>
  <si>
    <t>Inactives dont :</t>
  </si>
  <si>
    <t xml:space="preserve">        Femmes au foyer </t>
  </si>
  <si>
    <t xml:space="preserve">        Elèves et étudiantes</t>
  </si>
  <si>
    <t xml:space="preserve">Inactives  </t>
  </si>
  <si>
    <t>Inactives dont:</t>
  </si>
  <si>
    <t xml:space="preserve">Inactives:  </t>
  </si>
  <si>
    <t xml:space="preserve">Inactives </t>
  </si>
  <si>
    <t>Taux de féminisation (en%) des personnes vivant seules</t>
  </si>
  <si>
    <t>Part ( en%) des femmes vivant seules dans l'ensemble des ménages dirigés par des femmes</t>
  </si>
  <si>
    <t>Part ( en%) des femmes vivant seules dans l'ensemble des ménages dirigés  par des femmes</t>
  </si>
  <si>
    <t>national</t>
  </si>
  <si>
    <t>urbain</t>
  </si>
  <si>
    <t>rural</t>
  </si>
  <si>
    <t xml:space="preserve">  Femmes au foyer</t>
  </si>
  <si>
    <t xml:space="preserve">  Eléves et étudiants</t>
  </si>
  <si>
    <t>Inactive dont :</t>
  </si>
  <si>
    <t>Inactives</t>
  </si>
  <si>
    <t>30 à moins de 40ans</t>
  </si>
  <si>
    <t>40 à moins de 50ans</t>
  </si>
  <si>
    <t>50ans et plus</t>
  </si>
  <si>
    <t xml:space="preserve">cycle d'enseignement </t>
  </si>
  <si>
    <t>2007/2008</t>
  </si>
  <si>
    <t>2017/2018</t>
  </si>
  <si>
    <t>Primaire (6-11ans)</t>
  </si>
  <si>
    <t>Secondaire collègial (12-14ans)</t>
  </si>
  <si>
    <t>Secondaire qualifiant (15-17ans)</t>
  </si>
  <si>
    <t>Taux net de scolarisation (en%) par cycle d'enseignement en 2017/2018</t>
  </si>
  <si>
    <t>2016/2017</t>
  </si>
  <si>
    <t xml:space="preserve"> 6-11ans</t>
  </si>
  <si>
    <t>12-14ans</t>
  </si>
  <si>
    <t>15-17ans</t>
  </si>
  <si>
    <t>6-11ans</t>
  </si>
  <si>
    <t xml:space="preserve">               </t>
  </si>
  <si>
    <t>Cycle d'enseignement</t>
  </si>
  <si>
    <t>Préscolaire</t>
  </si>
  <si>
    <t>Primaire</t>
  </si>
  <si>
    <t>Privé</t>
  </si>
  <si>
    <t>Public</t>
  </si>
  <si>
    <t>Secondaire collégial</t>
  </si>
  <si>
    <t xml:space="preserve">privé </t>
  </si>
  <si>
    <t>Secondaire qualifiant</t>
  </si>
  <si>
    <t xml:space="preserve">Enseignement supérieur </t>
  </si>
  <si>
    <t>Institus et écoles supérieures</t>
  </si>
  <si>
    <t xml:space="preserve">  Universités</t>
  </si>
  <si>
    <t xml:space="preserve">Taux de féminisation (en%) des inscrits dans le préscolaire,le primaire et le secondaire  (secteurs public et privé) </t>
  </si>
  <si>
    <t xml:space="preserve">Source: Ministère de l'Education Nationale , de la Formation Professionnelle , </t>
  </si>
  <si>
    <t xml:space="preserve">                de l'enseignement supérieure et de la recherche scientifique. </t>
  </si>
  <si>
    <t>Discipline d'enseigenement</t>
  </si>
  <si>
    <t>2006/2007</t>
  </si>
  <si>
    <t>Sciences juridiques et économiques</t>
  </si>
  <si>
    <t>Lettres et sciences humaines</t>
  </si>
  <si>
    <t>-</t>
  </si>
  <si>
    <t>sciences et techniques</t>
  </si>
  <si>
    <t>commerce et gestion</t>
  </si>
  <si>
    <t>Médecine dentaire</t>
  </si>
  <si>
    <t>Médecine et pharmacie</t>
  </si>
  <si>
    <t>Technologie</t>
  </si>
  <si>
    <t>Sciences</t>
  </si>
  <si>
    <t>Sciences de l' ingénieur</t>
  </si>
  <si>
    <t>Paramédicale</t>
  </si>
  <si>
    <t>Total des diplômés</t>
  </si>
  <si>
    <t>- : Non applicable</t>
  </si>
  <si>
    <t>Sciences de l'éducation</t>
  </si>
  <si>
    <t>Traduction</t>
  </si>
  <si>
    <t>Secteur de formation</t>
  </si>
  <si>
    <t>2011/2012</t>
  </si>
  <si>
    <t xml:space="preserve">Education                                                                                                                             </t>
  </si>
  <si>
    <t xml:space="preserve">Lettres et arts                                                                                     </t>
  </si>
  <si>
    <t xml:space="preserve">Sciences sociales, commerce et droit                                                                                                                                                                  </t>
  </si>
  <si>
    <t xml:space="preserve">Services                                                                                                                              </t>
  </si>
  <si>
    <t xml:space="preserve">Sciences                                                                                                                                 </t>
  </si>
  <si>
    <t xml:space="preserve">Santé et protection sociale         </t>
  </si>
  <si>
    <t xml:space="preserve">Ingénierie, industries de transformation et production                                                  </t>
  </si>
  <si>
    <t xml:space="preserve">Agriculture                                                                                                                        </t>
  </si>
  <si>
    <t>EMPLOI DU TEMPS DE LA FEMME MAROCAINE</t>
  </si>
  <si>
    <t xml:space="preserve">Journée type des femmes et des hommes âgés de 15 ans </t>
  </si>
  <si>
    <t>et plus  (en h:min)</t>
  </si>
  <si>
    <t>Temps physiologique</t>
  </si>
  <si>
    <t>Travail professionnel</t>
  </si>
  <si>
    <t>Formation et éducation</t>
  </si>
  <si>
    <t>Travail domestique et soins donnés aux autres membres du ménage</t>
  </si>
  <si>
    <t>Loisirs</t>
  </si>
  <si>
    <t>Sociabilité</t>
  </si>
  <si>
    <t>Pratiques religieuses</t>
  </si>
  <si>
    <t>Source : Enquête Nationale sur l’Emploi du Temps 2012, HCP.</t>
  </si>
  <si>
    <t>Journée type des femmes et des hommes âgés de 15 ans et plus  (en h:min)</t>
  </si>
  <si>
    <t>Source : Enquête Nationale sur l’Emploi du Temps 2012, HCP</t>
  </si>
  <si>
    <t>Niveau scolaire</t>
  </si>
  <si>
    <t>Sans niveau</t>
  </si>
  <si>
    <t>Fondamental</t>
  </si>
  <si>
    <t>Secondaire</t>
  </si>
  <si>
    <t>célibataire</t>
  </si>
  <si>
    <t>marié</t>
  </si>
  <si>
    <t>veuf</t>
  </si>
  <si>
    <t>divorcé</t>
  </si>
  <si>
    <t>Nombre d'enfants dans le ménage</t>
  </si>
  <si>
    <t>pas d'enfants de moins de 15 ans</t>
  </si>
  <si>
    <t>ayant 1 à 2 enfants</t>
  </si>
  <si>
    <t>ayant 3 enfants et plus</t>
  </si>
  <si>
    <t>Jour de la semaine</t>
  </si>
  <si>
    <t>de lundi au jeudi</t>
  </si>
  <si>
    <t>vendredi</t>
  </si>
  <si>
    <t>samedi</t>
  </si>
  <si>
    <t>dimanche</t>
  </si>
  <si>
    <t>Ramadan et Hors Ramadan</t>
  </si>
  <si>
    <t>Hors Ramadan</t>
  </si>
  <si>
    <t>Ramadan</t>
  </si>
  <si>
    <t>celibataire</t>
  </si>
  <si>
    <t>Activités internes</t>
  </si>
  <si>
    <t>Activités externes</t>
  </si>
  <si>
    <t>Temps professionnel des hommes et des femmes âgés                                                                                             de 15 ans et plus selon le milieu de résidence (en h :min)</t>
  </si>
  <si>
    <t>Temps alloué par les personnes  âgées de 15 ans et plus au travail professionnel  selon certaines caractéristiques sociodémographiques et les jours de la semaine (en h:min)</t>
  </si>
  <si>
    <t xml:space="preserve">      </t>
  </si>
  <si>
    <t>Homme</t>
  </si>
  <si>
    <t>Temps professionnel des hommes et des femmes actifs occupés  âgés de 15 ans et plus selon le milieu de résidence en (h:mn)</t>
  </si>
  <si>
    <t xml:space="preserve">Travail domestique </t>
  </si>
  <si>
    <t>Sexe du chef ménage</t>
  </si>
  <si>
    <t xml:space="preserve">Urbain </t>
  </si>
  <si>
    <t>Sexe du chef de ménage</t>
  </si>
  <si>
    <t xml:space="preserve">  Taux de pauvreté monétaire (en%) selon le sexe du chef de ménage : niveau national</t>
  </si>
  <si>
    <t>Taux de pauvreté monétaire (en%) selon le sexe du chef                     de ménage : niveau urbain</t>
  </si>
  <si>
    <t>Taux de pauvreté monétaire (en%) selon le sexe du chef de ménage : niveau rural</t>
  </si>
  <si>
    <t>Taux de vulnérabilité (en%) selon le sexe du chef de ménage : niveau national</t>
  </si>
  <si>
    <t xml:space="preserve">Taux de vulnérabilité (en%) selon le sexe du chef de ménage : milieu urbain </t>
  </si>
  <si>
    <t xml:space="preserve">Taux de vulnérabilité (en%) selon le sexe du chef de ménage : milieu  rural </t>
  </si>
  <si>
    <r>
      <t>Taux de prévalence (en %) de la violence à l'égard des femmes</t>
    </r>
    <r>
      <rPr>
        <b/>
        <sz val="11"/>
        <color indexed="8"/>
        <rFont val="Times New Roman"/>
        <family val="1"/>
      </rPr>
      <t xml:space="preserve"> </t>
    </r>
    <r>
      <rPr>
        <b/>
        <sz val="11"/>
        <color indexed="8"/>
        <rFont val="Calibri"/>
        <family val="2"/>
      </rPr>
      <t>âgées de 18 à 64 ans par contexte et forme au cours des 12 mois précédant la date et l'enquête; année 2009</t>
    </r>
  </si>
  <si>
    <t>Contextes et formes</t>
  </si>
  <si>
    <t>Tous contextes confondus</t>
  </si>
  <si>
    <t>Violence psychologique</t>
  </si>
  <si>
    <t>Violence physique</t>
  </si>
  <si>
    <t>Violence sexuelle</t>
  </si>
  <si>
    <t>Atteintes à la liberté individuelle</t>
  </si>
  <si>
    <t>Violence liée à l'application de la loi</t>
  </si>
  <si>
    <t>Violence économique</t>
  </si>
  <si>
    <t>Contexte conjugal</t>
  </si>
  <si>
    <t>Contexte extra-conjugal</t>
  </si>
  <si>
    <t>Source : Enquête nationale sur la prévalence de la violence à l'égard des   femmes 2009, HCP.</t>
  </si>
  <si>
    <t>Contexte familial</t>
  </si>
  <si>
    <t>Lieux publics</t>
  </si>
  <si>
    <t>Lieux de travail</t>
  </si>
  <si>
    <t>Etablissement d'enseignement</t>
  </si>
  <si>
    <t>et de formation</t>
  </si>
  <si>
    <t>Source : Enquête nationale sur la prévalence de la violence à l'égard des femmes 2009, HCP.</t>
  </si>
  <si>
    <t>Renoncement</t>
  </si>
  <si>
    <t>Effectif (en milliers) des personnes         ( Hommes + Femmes) vivant seules</t>
  </si>
  <si>
    <r>
      <t xml:space="preserve">Traduction </t>
    </r>
    <r>
      <rPr>
        <vertAlign val="superscript"/>
        <sz val="11"/>
        <color theme="1"/>
        <rFont val="Calibri"/>
        <family val="2"/>
        <scheme val="minor"/>
      </rPr>
      <t>(1)</t>
    </r>
  </si>
  <si>
    <r>
      <t>Sc, Education (ENS&amp;ENSET)</t>
    </r>
    <r>
      <rPr>
        <vertAlign val="superscript"/>
        <sz val="11"/>
        <color theme="1"/>
        <rFont val="Calibri"/>
        <family val="2"/>
        <scheme val="minor"/>
      </rPr>
      <t xml:space="preserve"> (2)</t>
    </r>
  </si>
  <si>
    <r>
      <rPr>
        <vertAlign val="superscript"/>
        <sz val="9"/>
        <color theme="1"/>
        <rFont val="Calibri"/>
        <family val="2"/>
        <scheme val="minor"/>
      </rPr>
      <t>(1)</t>
    </r>
    <r>
      <rPr>
        <sz val="9"/>
        <color theme="1"/>
        <rFont val="Calibri"/>
        <family val="2"/>
        <scheme val="minor"/>
      </rPr>
      <t xml:space="preserve"> :En 2016/2017, l'école de traduction n'offre plus de formation en cycle normal. Elle offre des Masters</t>
    </r>
  </si>
  <si>
    <r>
      <rPr>
        <vertAlign val="superscript"/>
        <sz val="9"/>
        <color theme="1"/>
        <rFont val="Calibri"/>
        <family val="2"/>
        <scheme val="minor"/>
      </rPr>
      <t>(2)</t>
    </r>
    <r>
      <rPr>
        <sz val="9"/>
        <color theme="1"/>
        <rFont val="Calibri"/>
        <family val="2"/>
        <scheme val="minor"/>
      </rPr>
      <t xml:space="preserve"> : Les ENS et les ENSET ne relevaient pas des universités en 2006/2007. Le domaine des sciences de l'éducation ne concernait que la faculté des sciences de l'éducation de Rabat.</t>
    </r>
  </si>
  <si>
    <t>…</t>
  </si>
  <si>
    <t>Effectif (en milliers) des personnes  ( Hommes + Femmes) vivant seules</t>
  </si>
</sst>
</file>

<file path=xl/styles.xml><?xml version="1.0" encoding="utf-8"?>
<styleSheet xmlns="http://schemas.openxmlformats.org/spreadsheetml/2006/main">
  <numFmts count="10">
    <numFmt numFmtId="164" formatCode="_(* #,##0_);_(* \(#,##0\);_(* &quot;-&quot;_);_(@_)"/>
    <numFmt numFmtId="165" formatCode="0.0"/>
    <numFmt numFmtId="166" formatCode="General_)"/>
    <numFmt numFmtId="167" formatCode="#\ ###\ ###"/>
    <numFmt numFmtId="168" formatCode="#,##0.0"/>
    <numFmt numFmtId="169" formatCode="0.0%"/>
    <numFmt numFmtId="170" formatCode="h:mm;@"/>
    <numFmt numFmtId="171" formatCode="\-"/>
    <numFmt numFmtId="172" formatCode="###0.0"/>
    <numFmt numFmtId="173" formatCode="####.0"/>
  </numFmts>
  <fonts count="71">
    <font>
      <sz val="11"/>
      <color theme="1"/>
      <name val="Calibri"/>
      <family val="2"/>
      <scheme val="minor"/>
    </font>
    <font>
      <sz val="11"/>
      <color theme="1"/>
      <name val="Calibri"/>
      <family val="2"/>
      <scheme val="minor"/>
    </font>
    <font>
      <b/>
      <sz val="11"/>
      <color theme="1"/>
      <name val="Calibri"/>
      <family val="2"/>
      <scheme val="minor"/>
    </font>
    <font>
      <sz val="10"/>
      <color rgb="FF660033"/>
      <name val="Aharoni"/>
      <charset val="177"/>
    </font>
    <font>
      <b/>
      <sz val="10"/>
      <color rgb="FF660033"/>
      <name val="Aharoni"/>
      <charset val="177"/>
    </font>
    <font>
      <b/>
      <i/>
      <sz val="18"/>
      <color rgb="FF660033"/>
      <name val="Calibri"/>
      <family val="2"/>
      <scheme val="minor"/>
    </font>
    <font>
      <sz val="11"/>
      <color theme="1"/>
      <name val="Adine"/>
      <family val="4"/>
    </font>
    <font>
      <sz val="11"/>
      <color indexed="9"/>
      <name val="Brush Script MT"/>
      <family val="4"/>
    </font>
    <font>
      <sz val="11"/>
      <color indexed="8"/>
      <name val="Adine"/>
    </font>
    <font>
      <sz val="11"/>
      <color indexed="9"/>
      <name val="Adine"/>
    </font>
    <font>
      <sz val="11"/>
      <color theme="1"/>
      <name val="Adine"/>
    </font>
    <font>
      <b/>
      <sz val="20"/>
      <color theme="9" tint="-0.499984740745262"/>
      <name val="Calibri"/>
      <family val="2"/>
      <scheme val="minor"/>
    </font>
    <font>
      <b/>
      <sz val="20"/>
      <color rgb="FF660033"/>
      <name val="Calibri"/>
      <family val="2"/>
      <scheme val="minor"/>
    </font>
    <font>
      <sz val="11"/>
      <color rgb="FF660033"/>
      <name val="Calibri"/>
      <family val="2"/>
      <scheme val="minor"/>
    </font>
    <font>
      <b/>
      <sz val="18"/>
      <color theme="1"/>
      <name val="Calibri"/>
      <family val="2"/>
      <scheme val="minor"/>
    </font>
    <font>
      <b/>
      <sz val="8"/>
      <color theme="1"/>
      <name val="Calibri"/>
      <family val="2"/>
      <scheme val="minor"/>
    </font>
    <font>
      <sz val="10"/>
      <color rgb="FF000000"/>
      <name val="Arial"/>
      <family val="2"/>
    </font>
    <font>
      <sz val="8"/>
      <color theme="1"/>
      <name val="Calibri"/>
      <family val="2"/>
      <scheme val="minor"/>
    </font>
    <font>
      <sz val="10"/>
      <name val="Courier"/>
      <family val="3"/>
    </font>
    <font>
      <sz val="8"/>
      <name val="Calibri"/>
      <family val="2"/>
      <scheme val="minor"/>
    </font>
    <font>
      <sz val="9"/>
      <color rgb="FF000000"/>
      <name val="Calibri"/>
      <family val="2"/>
      <scheme val="minor"/>
    </font>
    <font>
      <sz val="12"/>
      <color theme="1"/>
      <name val="Calibri"/>
      <family val="2"/>
      <scheme val="minor"/>
    </font>
    <font>
      <b/>
      <sz val="10"/>
      <name val="Times New Roman"/>
      <family val="1"/>
    </font>
    <font>
      <sz val="10"/>
      <name val="Arial"/>
      <family val="2"/>
    </font>
    <font>
      <sz val="10"/>
      <name val="Times New Roman"/>
      <family val="1"/>
    </font>
    <font>
      <sz val="11"/>
      <color rgb="FFFFC000"/>
      <name val="Calibri"/>
      <family val="2"/>
      <scheme val="minor"/>
    </font>
    <font>
      <b/>
      <sz val="14"/>
      <name val="Times New Roman"/>
      <family val="1"/>
      <charset val="178"/>
    </font>
    <font>
      <sz val="10"/>
      <name val="Times New Roman"/>
      <family val="1"/>
      <charset val="178"/>
    </font>
    <font>
      <b/>
      <sz val="14"/>
      <name val="Times New Roman"/>
      <family val="1"/>
    </font>
    <font>
      <b/>
      <sz val="10"/>
      <name val="Times New Roman"/>
      <family val="1"/>
      <charset val="178"/>
    </font>
    <font>
      <sz val="10"/>
      <name val="Calibri"/>
      <family val="2"/>
      <scheme val="minor"/>
    </font>
    <font>
      <b/>
      <sz val="16"/>
      <name val="Times New Roman"/>
      <family val="1"/>
    </font>
    <font>
      <b/>
      <sz val="12"/>
      <name val="Times New Roman"/>
      <family val="1"/>
    </font>
    <font>
      <sz val="10"/>
      <color theme="1"/>
      <name val="Calibri"/>
      <family val="2"/>
      <scheme val="minor"/>
    </font>
    <font>
      <sz val="11"/>
      <color theme="1"/>
      <name val="Simplified Arabic Fixed"/>
      <family val="3"/>
      <charset val="178"/>
    </font>
    <font>
      <b/>
      <sz val="10"/>
      <color theme="1"/>
      <name val="Calibri"/>
      <family val="2"/>
      <scheme val="minor"/>
    </font>
    <font>
      <sz val="11"/>
      <color theme="1"/>
      <name val="Calibri"/>
      <family val="2"/>
    </font>
    <font>
      <sz val="11"/>
      <color rgb="FFFF0000"/>
      <name val="Calibri"/>
      <family val="2"/>
      <scheme val="minor"/>
    </font>
    <font>
      <sz val="9"/>
      <color rgb="FF000000"/>
      <name val="Arial"/>
      <family val="2"/>
    </font>
    <font>
      <b/>
      <sz val="11"/>
      <color rgb="FF000000"/>
      <name val="Calibri"/>
      <family val="2"/>
      <scheme val="minor"/>
    </font>
    <font>
      <sz val="11"/>
      <color rgb="FF000000"/>
      <name val="Calibri"/>
      <family val="2"/>
      <scheme val="minor"/>
    </font>
    <font>
      <b/>
      <sz val="10.8"/>
      <color theme="1"/>
      <name val="Calibri"/>
      <family val="2"/>
      <scheme val="minor"/>
    </font>
    <font>
      <vertAlign val="superscript"/>
      <sz val="11"/>
      <color indexed="8"/>
      <name val="Calibri"/>
      <family val="2"/>
    </font>
    <font>
      <sz val="9"/>
      <color theme="1"/>
      <name val="Calibri"/>
      <family val="2"/>
      <scheme val="minor"/>
    </font>
    <font>
      <b/>
      <sz val="12"/>
      <color theme="1"/>
      <name val="Calibri"/>
      <family val="2"/>
      <scheme val="minor"/>
    </font>
    <font>
      <b/>
      <sz val="9"/>
      <color rgb="FF000000"/>
      <name val="Arial"/>
      <family val="2"/>
    </font>
    <font>
      <b/>
      <sz val="9"/>
      <color theme="1"/>
      <name val="Calibri"/>
      <family val="2"/>
      <scheme val="minor"/>
    </font>
    <font>
      <sz val="8"/>
      <color rgb="FF000000"/>
      <name val="Calibri"/>
      <family val="2"/>
      <scheme val="minor"/>
    </font>
    <font>
      <sz val="8.5"/>
      <color rgb="FF000000"/>
      <name val="Calibri"/>
      <family val="2"/>
      <scheme val="minor"/>
    </font>
    <font>
      <sz val="11"/>
      <name val="Calibri"/>
      <family val="2"/>
      <scheme val="minor"/>
    </font>
    <font>
      <vertAlign val="superscript"/>
      <sz val="8"/>
      <name val="Calibri"/>
      <family val="2"/>
    </font>
    <font>
      <sz val="8"/>
      <name val="Calibri"/>
      <family val="2"/>
    </font>
    <font>
      <sz val="10"/>
      <name val="Calibri"/>
      <family val="2"/>
    </font>
    <font>
      <b/>
      <shadow/>
      <sz val="20"/>
      <color rgb="FF660033"/>
      <name val="Calibri"/>
      <family val="2"/>
      <scheme val="minor"/>
    </font>
    <font>
      <b/>
      <shadow/>
      <sz val="11"/>
      <color theme="1"/>
      <name val="Calibri"/>
      <family val="2"/>
      <scheme val="minor"/>
    </font>
    <font>
      <sz val="8"/>
      <color rgb="FF000000"/>
      <name val="Arial"/>
      <family val="2"/>
    </font>
    <font>
      <b/>
      <sz val="11"/>
      <color rgb="FFFFFFFF"/>
      <name val="Calibri"/>
      <family val="2"/>
      <scheme val="minor"/>
    </font>
    <font>
      <sz val="11"/>
      <color rgb="FFFFFFFF"/>
      <name val="Calibri"/>
      <family val="2"/>
      <scheme val="minor"/>
    </font>
    <font>
      <b/>
      <sz val="11"/>
      <color indexed="8"/>
      <name val="Times New Roman"/>
      <family val="1"/>
    </font>
    <font>
      <b/>
      <sz val="11"/>
      <color indexed="8"/>
      <name val="Calibri"/>
      <family val="2"/>
    </font>
    <font>
      <b/>
      <sz val="10"/>
      <color rgb="FF000000"/>
      <name val="Calibri"/>
      <family val="2"/>
      <scheme val="minor"/>
    </font>
    <font>
      <vertAlign val="superscript"/>
      <sz val="11"/>
      <color theme="1"/>
      <name val="Calibri"/>
      <family val="2"/>
      <scheme val="minor"/>
    </font>
    <font>
      <vertAlign val="superscript"/>
      <sz val="9"/>
      <color theme="1"/>
      <name val="Calibri"/>
      <family val="2"/>
      <scheme val="minor"/>
    </font>
    <font>
      <sz val="11"/>
      <color rgb="FF00B050"/>
      <name val="Calibri"/>
      <family val="2"/>
      <scheme val="minor"/>
    </font>
    <font>
      <b/>
      <sz val="11"/>
      <color rgb="FF00B050"/>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11"/>
      <name val="Calibri"/>
      <family val="2"/>
      <scheme val="minor"/>
    </font>
    <font>
      <sz val="9"/>
      <name val="Arial"/>
      <family val="2"/>
    </font>
    <font>
      <b/>
      <sz val="9"/>
      <name val="Arial"/>
      <family val="2"/>
    </font>
  </fonts>
  <fills count="12">
    <fill>
      <patternFill patternType="none"/>
    </fill>
    <fill>
      <patternFill patternType="gray125"/>
    </fill>
    <fill>
      <patternFill patternType="solid">
        <fgColor theme="9" tint="-0.249977111117893"/>
        <bgColor indexed="64"/>
      </patternFill>
    </fill>
    <fill>
      <patternFill patternType="solid">
        <fgColor rgb="FFD96709"/>
        <bgColor indexed="64"/>
      </patternFill>
    </fill>
    <fill>
      <patternFill patternType="solid">
        <fgColor rgb="FFFBD4B4"/>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rgb="FFE46D0A"/>
        <bgColor indexed="64"/>
      </patternFill>
    </fill>
    <fill>
      <patternFill patternType="solid">
        <fgColor theme="9" tint="-0.24994659260841701"/>
        <bgColor indexed="64"/>
      </patternFill>
    </fill>
    <fill>
      <patternFill patternType="solid">
        <fgColor rgb="FFE36C0A"/>
        <bgColor indexed="64"/>
      </patternFill>
    </fill>
    <fill>
      <patternFill patternType="solid">
        <fgColor rgb="FFFAC090"/>
        <bgColor indexed="64"/>
      </patternFill>
    </fill>
  </fills>
  <borders count="16">
    <border>
      <left/>
      <right/>
      <top/>
      <bottom/>
      <diagonal/>
    </border>
    <border>
      <left/>
      <right/>
      <top style="thick">
        <color theme="9"/>
      </top>
      <bottom style="thick">
        <color theme="9"/>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ck">
        <color theme="9" tint="-0.24994659260841701"/>
      </bottom>
      <diagonal/>
    </border>
    <border>
      <left style="thin">
        <color indexed="64"/>
      </left>
      <right style="thin">
        <color indexed="64"/>
      </right>
      <top/>
      <bottom/>
      <diagonal/>
    </border>
  </borders>
  <cellStyleXfs count="48">
    <xf numFmtId="0" fontId="0" fillId="0" borderId="0"/>
    <xf numFmtId="164" fontId="18" fillId="0" borderId="0"/>
    <xf numFmtId="166" fontId="18" fillId="0" borderId="0"/>
    <xf numFmtId="0" fontId="23" fillId="0" borderId="0"/>
    <xf numFmtId="166" fontId="18"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479">
    <xf numFmtId="0" fontId="0" fillId="0" borderId="0" xfId="0"/>
    <xf numFmtId="0" fontId="0" fillId="0" borderId="0" xfId="0" applyAlignment="1"/>
    <xf numFmtId="0" fontId="3" fillId="0" borderId="0" xfId="0" applyFont="1" applyAlignment="1">
      <alignment horizontal="left"/>
    </xf>
    <xf numFmtId="0" fontId="4" fillId="0" borderId="0" xfId="0" applyFont="1" applyAlignment="1">
      <alignment horizontal="center"/>
    </xf>
    <xf numFmtId="0" fontId="3" fillId="0" borderId="0" xfId="0" applyFont="1" applyAlignment="1">
      <alignment horizontal="center"/>
    </xf>
    <xf numFmtId="0" fontId="6" fillId="2" borderId="0" xfId="0" applyFont="1" applyFill="1" applyAlignment="1"/>
    <xf numFmtId="0" fontId="10" fillId="2" borderId="0" xfId="0" applyFont="1" applyFill="1" applyAlignment="1"/>
    <xf numFmtId="0" fontId="10" fillId="2" borderId="0" xfId="0" applyFont="1" applyFill="1" applyAlignment="1">
      <alignment horizontal="left"/>
    </xf>
    <xf numFmtId="0" fontId="10" fillId="0" borderId="0" xfId="0" applyFont="1"/>
    <xf numFmtId="0" fontId="0" fillId="0" borderId="0" xfId="0" applyAlignment="1">
      <alignment horizontal="center"/>
    </xf>
    <xf numFmtId="0" fontId="14" fillId="0" borderId="0" xfId="0" applyFont="1" applyAlignment="1">
      <alignment horizontal="center"/>
    </xf>
    <xf numFmtId="0" fontId="0" fillId="0" borderId="0" xfId="0" applyFill="1" applyBorder="1"/>
    <xf numFmtId="0" fontId="15" fillId="4" borderId="0" xfId="0" applyFont="1" applyFill="1" applyAlignment="1">
      <alignment horizontal="center" textRotation="90" wrapText="1"/>
    </xf>
    <xf numFmtId="0" fontId="15" fillId="4" borderId="0" xfId="0" applyFont="1" applyFill="1" applyAlignment="1">
      <alignment horizontal="center" vertical="center" textRotation="90" wrapText="1"/>
    </xf>
    <xf numFmtId="0" fontId="16" fillId="0" borderId="0" xfId="0" applyFont="1" applyFill="1" applyBorder="1" applyAlignment="1">
      <alignment horizontal="center"/>
    </xf>
    <xf numFmtId="0" fontId="17" fillId="0" borderId="0" xfId="0" applyFont="1" applyAlignment="1">
      <alignment horizontal="right" vertical="top" wrapText="1"/>
    </xf>
    <xf numFmtId="3" fontId="17" fillId="0" borderId="0" xfId="0" applyNumberFormat="1" applyFont="1" applyAlignment="1">
      <alignment horizontal="right" vertical="top" wrapText="1"/>
    </xf>
    <xf numFmtId="3" fontId="19" fillId="0" borderId="0" xfId="1" applyNumberFormat="1" applyFont="1" applyAlignment="1">
      <alignment horizontal="right" vertical="top"/>
    </xf>
    <xf numFmtId="3" fontId="16" fillId="0" borderId="0" xfId="0" applyNumberFormat="1" applyFont="1" applyFill="1" applyBorder="1" applyAlignment="1">
      <alignment horizontal="center"/>
    </xf>
    <xf numFmtId="49" fontId="17" fillId="0" borderId="0" xfId="0" applyNumberFormat="1" applyFont="1" applyAlignment="1">
      <alignment horizontal="right" vertical="top" wrapText="1"/>
    </xf>
    <xf numFmtId="3" fontId="19" fillId="0" borderId="0" xfId="1" applyNumberFormat="1" applyFont="1" applyAlignment="1" applyProtection="1">
      <alignment horizontal="right" vertical="top"/>
    </xf>
    <xf numFmtId="0" fontId="15" fillId="5" borderId="0" xfId="0" applyFont="1" applyFill="1" applyAlignment="1">
      <alignment horizontal="left" wrapText="1"/>
    </xf>
    <xf numFmtId="3" fontId="15" fillId="5" borderId="0" xfId="0" applyNumberFormat="1" applyFont="1" applyFill="1" applyAlignment="1">
      <alignment horizontal="right" wrapText="1"/>
    </xf>
    <xf numFmtId="3" fontId="17" fillId="0" borderId="0" xfId="0" applyNumberFormat="1" applyFont="1" applyAlignment="1">
      <alignment horizontal="center"/>
    </xf>
    <xf numFmtId="0" fontId="21" fillId="0" borderId="0" xfId="0" applyFont="1" applyAlignment="1">
      <alignment horizontal="center" vertical="top" wrapText="1"/>
    </xf>
    <xf numFmtId="3" fontId="21" fillId="0" borderId="0" xfId="0" applyNumberFormat="1" applyFont="1" applyAlignment="1">
      <alignment horizontal="center"/>
    </xf>
    <xf numFmtId="0" fontId="0" fillId="0" borderId="0" xfId="0" applyBorder="1"/>
    <xf numFmtId="165" fontId="0" fillId="0" borderId="0" xfId="0" applyNumberFormat="1" applyBorder="1"/>
    <xf numFmtId="0" fontId="0" fillId="2" borderId="0" xfId="0" applyFill="1" applyBorder="1"/>
    <xf numFmtId="1" fontId="2" fillId="2" borderId="0" xfId="0" applyNumberFormat="1" applyFont="1" applyFill="1" applyBorder="1" applyAlignment="1">
      <alignment horizontal="right"/>
    </xf>
    <xf numFmtId="0" fontId="22" fillId="0" borderId="0" xfId="3" applyFont="1" applyAlignment="1">
      <alignment horizontal="right" vertical="center"/>
    </xf>
    <xf numFmtId="167" fontId="22" fillId="0" borderId="0" xfId="2" quotePrefix="1" applyNumberFormat="1" applyFont="1" applyAlignment="1">
      <alignment horizontal="right" vertical="center"/>
    </xf>
    <xf numFmtId="166" fontId="22" fillId="0" borderId="0" xfId="2" applyFont="1" applyAlignment="1">
      <alignment horizontal="right" vertical="center"/>
    </xf>
    <xf numFmtId="167" fontId="22" fillId="0" borderId="0" xfId="1" quotePrefix="1" applyNumberFormat="1" applyFont="1" applyAlignment="1" applyProtection="1">
      <alignment horizontal="right" vertical="center"/>
    </xf>
    <xf numFmtId="167" fontId="22" fillId="0" borderId="0" xfId="2" applyNumberFormat="1" applyFont="1" applyAlignment="1">
      <alignment horizontal="right" vertical="center"/>
    </xf>
    <xf numFmtId="167" fontId="24" fillId="0" borderId="0" xfId="2" applyNumberFormat="1" applyFont="1" applyAlignment="1">
      <alignment horizontal="right" vertical="center"/>
    </xf>
    <xf numFmtId="165" fontId="24" fillId="0" borderId="0" xfId="2" applyNumberFormat="1" applyFont="1" applyAlignment="1">
      <alignment horizontal="right"/>
    </xf>
    <xf numFmtId="165" fontId="24" fillId="0" borderId="0" xfId="2" applyNumberFormat="1" applyFont="1" applyAlignment="1" applyProtection="1">
      <alignment horizontal="right"/>
    </xf>
    <xf numFmtId="0" fontId="25" fillId="2" borderId="0" xfId="0" applyFont="1" applyFill="1"/>
    <xf numFmtId="165" fontId="25" fillId="2" borderId="0" xfId="0" applyNumberFormat="1" applyFont="1" applyFill="1"/>
    <xf numFmtId="165" fontId="0" fillId="0" borderId="0" xfId="0" applyNumberFormat="1"/>
    <xf numFmtId="1" fontId="0" fillId="0" borderId="0" xfId="0" applyNumberFormat="1" applyFill="1" applyBorder="1" applyAlignment="1">
      <alignment horizontal="center"/>
    </xf>
    <xf numFmtId="0" fontId="0" fillId="0" borderId="0" xfId="0" applyFill="1"/>
    <xf numFmtId="0" fontId="2" fillId="3" borderId="0" xfId="0" applyFont="1" applyFill="1" applyAlignment="1">
      <alignment horizontal="left"/>
    </xf>
    <xf numFmtId="0" fontId="2" fillId="3" borderId="0" xfId="0" applyFont="1" applyFill="1" applyAlignment="1">
      <alignment horizontal="right"/>
    </xf>
    <xf numFmtId="167" fontId="26" fillId="0" borderId="0" xfId="2" quotePrefix="1" applyNumberFormat="1" applyFont="1" applyAlignment="1" applyProtection="1">
      <alignment horizontal="left" vertical="center"/>
    </xf>
    <xf numFmtId="167" fontId="27" fillId="0" borderId="0" xfId="2" applyNumberFormat="1" applyFont="1" applyAlignment="1">
      <alignment vertical="center"/>
    </xf>
    <xf numFmtId="168" fontId="0" fillId="0" borderId="0" xfId="0" applyNumberFormat="1"/>
    <xf numFmtId="167" fontId="28" fillId="0" borderId="0" xfId="2" applyNumberFormat="1" applyFont="1" applyAlignment="1">
      <alignment vertical="center"/>
    </xf>
    <xf numFmtId="167" fontId="26" fillId="0" borderId="0" xfId="2" quotePrefix="1" applyNumberFormat="1" applyFont="1" applyAlignment="1">
      <alignment horizontal="left" vertical="center"/>
    </xf>
    <xf numFmtId="167" fontId="29" fillId="0" borderId="0" xfId="1" applyNumberFormat="1" applyFont="1" applyAlignment="1" applyProtection="1">
      <alignment horizontal="right" vertical="center"/>
    </xf>
    <xf numFmtId="167" fontId="27" fillId="0" borderId="0" xfId="2" applyNumberFormat="1" applyFont="1" applyAlignment="1">
      <alignment horizontal="right" vertical="center"/>
    </xf>
    <xf numFmtId="165" fontId="24" fillId="0" borderId="0" xfId="2" quotePrefix="1" applyNumberFormat="1" applyFont="1" applyAlignment="1" applyProtection="1">
      <alignment horizontal="right"/>
    </xf>
    <xf numFmtId="165" fontId="22" fillId="0" borderId="0" xfId="2" quotePrefix="1" applyNumberFormat="1" applyFont="1" applyAlignment="1" applyProtection="1">
      <alignment horizontal="right"/>
    </xf>
    <xf numFmtId="0" fontId="2" fillId="0" borderId="1" xfId="0" applyFont="1" applyBorder="1"/>
    <xf numFmtId="167" fontId="30" fillId="0" borderId="0" xfId="1" applyNumberFormat="1" applyFont="1" applyAlignment="1" applyProtection="1">
      <alignment horizontal="left"/>
    </xf>
    <xf numFmtId="165" fontId="1" fillId="0" borderId="0" xfId="0" applyNumberFormat="1" applyFont="1"/>
    <xf numFmtId="2" fontId="30" fillId="0" borderId="0" xfId="2" quotePrefix="1" applyNumberFormat="1" applyFont="1" applyAlignment="1" applyProtection="1"/>
    <xf numFmtId="167" fontId="30" fillId="0" borderId="0" xfId="2" applyNumberFormat="1" applyFont="1" applyAlignment="1">
      <alignment horizontal="left"/>
    </xf>
    <xf numFmtId="0" fontId="0" fillId="2" borderId="0" xfId="0" applyFill="1"/>
    <xf numFmtId="0" fontId="2" fillId="2" borderId="0" xfId="0" applyFont="1" applyFill="1" applyAlignment="1">
      <alignment horizontal="right"/>
    </xf>
    <xf numFmtId="165" fontId="2" fillId="2" borderId="0" xfId="0" applyNumberFormat="1" applyFont="1" applyFill="1" applyBorder="1" applyAlignment="1">
      <alignment horizontal="right"/>
    </xf>
    <xf numFmtId="0" fontId="2" fillId="2" borderId="0" xfId="0" applyFont="1" applyFill="1" applyBorder="1" applyAlignment="1">
      <alignment horizontal="right"/>
    </xf>
    <xf numFmtId="0" fontId="2" fillId="6" borderId="0" xfId="0" applyFont="1" applyFill="1" applyBorder="1"/>
    <xf numFmtId="0" fontId="0" fillId="6" borderId="0" xfId="0" applyFill="1" applyBorder="1"/>
    <xf numFmtId="165" fontId="0" fillId="6" borderId="0" xfId="0" applyNumberFormat="1" applyFill="1" applyBorder="1"/>
    <xf numFmtId="0" fontId="2" fillId="6" borderId="0" xfId="0" applyFont="1" applyFill="1"/>
    <xf numFmtId="0" fontId="0" fillId="6" borderId="0" xfId="0" applyFill="1"/>
    <xf numFmtId="0" fontId="2" fillId="2" borderId="0" xfId="0" applyFont="1" applyFill="1"/>
    <xf numFmtId="0" fontId="2" fillId="2" borderId="0" xfId="0" applyFont="1" applyFill="1" applyAlignment="1">
      <alignment horizontal="right" vertical="center"/>
    </xf>
    <xf numFmtId="0" fontId="2" fillId="0" borderId="0" xfId="0" applyFont="1" applyFill="1"/>
    <xf numFmtId="167" fontId="28" fillId="0" borderId="0" xfId="4" quotePrefix="1" applyNumberFormat="1" applyFont="1" applyAlignment="1">
      <alignment horizontal="left" vertical="center"/>
    </xf>
    <xf numFmtId="167" fontId="24" fillId="0" borderId="0" xfId="4" applyNumberFormat="1" applyFont="1" applyAlignment="1">
      <alignment vertical="center"/>
    </xf>
    <xf numFmtId="167" fontId="28" fillId="0" borderId="0" xfId="4" applyNumberFormat="1" applyFont="1" applyAlignment="1">
      <alignment horizontal="left" vertical="center"/>
    </xf>
    <xf numFmtId="166" fontId="31" fillId="0" borderId="0" xfId="4" applyNumberFormat="1" applyFont="1" applyAlignment="1">
      <alignment vertical="center" readingOrder="2"/>
    </xf>
    <xf numFmtId="0" fontId="0" fillId="0" borderId="0" xfId="0" applyAlignment="1">
      <alignment vertical="center"/>
    </xf>
    <xf numFmtId="166" fontId="24" fillId="0" borderId="0" xfId="2" quotePrefix="1" applyFont="1" applyAlignment="1">
      <alignment horizontal="left" vertical="center"/>
    </xf>
    <xf numFmtId="166" fontId="24" fillId="0" borderId="0" xfId="2" applyFont="1" applyAlignment="1">
      <alignment vertical="center"/>
    </xf>
    <xf numFmtId="167" fontId="22" fillId="0" borderId="0" xfId="2" quotePrefix="1" applyNumberFormat="1" applyFont="1" applyAlignment="1">
      <alignment horizontal="left" vertical="center"/>
    </xf>
    <xf numFmtId="167" fontId="22" fillId="0" borderId="0" xfId="2" applyNumberFormat="1" applyFont="1" applyAlignment="1">
      <alignment horizontal="left" vertical="center"/>
    </xf>
    <xf numFmtId="166" fontId="32" fillId="0" borderId="0" xfId="2" applyFont="1" applyAlignment="1">
      <alignment horizontal="right" vertical="center"/>
    </xf>
    <xf numFmtId="167" fontId="24" fillId="0" borderId="0" xfId="2" applyNumberFormat="1" applyFont="1" applyAlignment="1"/>
    <xf numFmtId="166" fontId="24" fillId="0" borderId="0" xfId="2" applyFont="1" applyAlignment="1"/>
    <xf numFmtId="167" fontId="24" fillId="0" borderId="0" xfId="2" quotePrefix="1" applyNumberFormat="1" applyFont="1" applyAlignment="1">
      <alignment horizontal="left"/>
    </xf>
    <xf numFmtId="167" fontId="24" fillId="0" borderId="0" xfId="2" applyNumberFormat="1" applyFont="1" applyAlignment="1" applyProtection="1">
      <alignment horizontal="left"/>
    </xf>
    <xf numFmtId="0" fontId="2" fillId="0" borderId="0" xfId="0" applyFont="1" applyAlignment="1">
      <alignment horizontal="left" vertical="center"/>
    </xf>
    <xf numFmtId="0" fontId="2" fillId="6" borderId="0" xfId="0" applyFont="1" applyFill="1" applyAlignment="1">
      <alignment horizontal="left"/>
    </xf>
    <xf numFmtId="0" fontId="2" fillId="0" borderId="0" xfId="0" applyFont="1" applyAlignment="1">
      <alignment horizontal="left"/>
    </xf>
    <xf numFmtId="165" fontId="0" fillId="0" borderId="0" xfId="0" applyNumberFormat="1" applyFill="1"/>
    <xf numFmtId="0" fontId="0" fillId="2" borderId="0" xfId="0" applyFill="1" applyAlignment="1">
      <alignment horizontal="left"/>
    </xf>
    <xf numFmtId="0" fontId="0" fillId="0" borderId="0" xfId="0" applyAlignment="1">
      <alignment horizontal="left"/>
    </xf>
    <xf numFmtId="3" fontId="2" fillId="6" borderId="0" xfId="0" applyNumberFormat="1" applyFont="1" applyFill="1"/>
    <xf numFmtId="165" fontId="2" fillId="6" borderId="0" xfId="0" applyNumberFormat="1" applyFont="1" applyFill="1"/>
    <xf numFmtId="3" fontId="0" fillId="0" borderId="0" xfId="0" applyNumberFormat="1"/>
    <xf numFmtId="0" fontId="0" fillId="3" borderId="0" xfId="0" applyFill="1"/>
    <xf numFmtId="0" fontId="2" fillId="3" borderId="0" xfId="0" applyFont="1" applyFill="1" applyAlignment="1">
      <alignment horizontal="center" vertical="center"/>
    </xf>
    <xf numFmtId="3" fontId="0" fillId="0" borderId="0" xfId="0" applyNumberFormat="1" applyFont="1" applyAlignment="1">
      <alignment horizontal="right" vertical="center"/>
    </xf>
    <xf numFmtId="165" fontId="0" fillId="0" borderId="0" xfId="0" applyNumberFormat="1" applyFont="1" applyAlignment="1">
      <alignment horizontal="right" vertical="center"/>
    </xf>
    <xf numFmtId="0" fontId="2" fillId="5" borderId="0" xfId="0" applyFont="1" applyFill="1"/>
    <xf numFmtId="0" fontId="0" fillId="5" borderId="0" xfId="0" applyFill="1"/>
    <xf numFmtId="3" fontId="2" fillId="5" borderId="0" xfId="0" applyNumberFormat="1" applyFont="1" applyFill="1"/>
    <xf numFmtId="165" fontId="2" fillId="5" borderId="0" xfId="0" applyNumberFormat="1" applyFont="1" applyFill="1"/>
    <xf numFmtId="0" fontId="0" fillId="0" borderId="0" xfId="0" applyAlignment="1">
      <alignment wrapText="1"/>
    </xf>
    <xf numFmtId="0" fontId="35" fillId="5" borderId="0" xfId="0" applyFont="1" applyFill="1" applyAlignment="1">
      <alignment horizontal="right"/>
    </xf>
    <xf numFmtId="3" fontId="0" fillId="0" borderId="0" xfId="0" applyNumberFormat="1" applyAlignment="1">
      <alignment wrapText="1"/>
    </xf>
    <xf numFmtId="165" fontId="0" fillId="0" borderId="0" xfId="0" applyNumberFormat="1" applyAlignment="1">
      <alignment wrapText="1"/>
    </xf>
    <xf numFmtId="0" fontId="2" fillId="0" borderId="0" xfId="0" applyFont="1"/>
    <xf numFmtId="3" fontId="2" fillId="0" borderId="0" xfId="0" applyNumberFormat="1" applyFont="1"/>
    <xf numFmtId="165" fontId="2" fillId="0" borderId="0" xfId="0" applyNumberFormat="1" applyFont="1"/>
    <xf numFmtId="165" fontId="2" fillId="0" borderId="1" xfId="0" applyNumberFormat="1" applyFont="1" applyBorder="1"/>
    <xf numFmtId="0" fontId="0" fillId="0" borderId="0" xfId="0" applyAlignment="1">
      <alignment horizontal="left"/>
    </xf>
    <xf numFmtId="0" fontId="2" fillId="3" borderId="0" xfId="0" applyFont="1" applyFill="1" applyAlignment="1">
      <alignment horizontal="center"/>
    </xf>
    <xf numFmtId="0" fontId="0" fillId="0" borderId="0" xfId="0" applyAlignment="1">
      <alignment horizontal="left" vertical="top"/>
    </xf>
    <xf numFmtId="0" fontId="2" fillId="2" borderId="0" xfId="0" applyFont="1" applyFill="1" applyAlignment="1">
      <alignment horizontal="center"/>
    </xf>
    <xf numFmtId="165" fontId="0" fillId="0" borderId="0" xfId="0" applyNumberFormat="1" applyAlignment="1">
      <alignment horizontal="right" vertical="center"/>
    </xf>
    <xf numFmtId="0" fontId="0" fillId="0" borderId="0" xfId="0" applyAlignment="1"/>
    <xf numFmtId="0" fontId="0" fillId="0" borderId="0" xfId="0" applyAlignment="1">
      <alignment horizontal="left"/>
    </xf>
    <xf numFmtId="0" fontId="2" fillId="2" borderId="0" xfId="0" applyFont="1" applyFill="1" applyAlignment="1">
      <alignment horizontal="center"/>
    </xf>
    <xf numFmtId="0" fontId="33" fillId="0" borderId="0" xfId="0" applyFont="1"/>
    <xf numFmtId="0" fontId="2" fillId="2" borderId="0" xfId="0" applyFont="1" applyFill="1" applyAlignment="1">
      <alignment horizontal="left" vertical="top"/>
    </xf>
    <xf numFmtId="165" fontId="0" fillId="5" borderId="0" xfId="0" applyNumberFormat="1" applyFill="1"/>
    <xf numFmtId="165" fontId="0" fillId="5" borderId="0" xfId="0" applyNumberFormat="1" applyFont="1" applyFill="1"/>
    <xf numFmtId="0" fontId="2" fillId="2" borderId="0" xfId="0" applyFont="1" applyFill="1" applyAlignment="1"/>
    <xf numFmtId="0" fontId="2" fillId="2" borderId="0" xfId="0" applyFont="1" applyFill="1" applyAlignment="1">
      <alignment horizontal="center" vertical="center"/>
    </xf>
    <xf numFmtId="0" fontId="2" fillId="2" borderId="0" xfId="0" applyFont="1" applyFill="1" applyAlignment="1">
      <alignment horizontal="center" vertical="center"/>
    </xf>
    <xf numFmtId="0" fontId="2" fillId="5" borderId="0" xfId="0" applyFont="1" applyFill="1" applyAlignment="1">
      <alignment horizontal="center" vertical="center"/>
    </xf>
    <xf numFmtId="0" fontId="2" fillId="5" borderId="0" xfId="0" applyFont="1" applyFill="1" applyAlignment="1">
      <alignment horizontal="center"/>
    </xf>
    <xf numFmtId="165" fontId="0" fillId="7" borderId="0" xfId="0" applyNumberFormat="1" applyFill="1"/>
    <xf numFmtId="0" fontId="35" fillId="5" borderId="0" xfId="0" applyFont="1" applyFill="1" applyAlignment="1">
      <alignment horizontal="left" vertical="center"/>
    </xf>
    <xf numFmtId="0" fontId="35" fillId="5" borderId="0" xfId="0" applyFont="1" applyFill="1" applyAlignment="1">
      <alignment horizontal="center" vertical="center"/>
    </xf>
    <xf numFmtId="0" fontId="2" fillId="6" borderId="0" xfId="0" applyFont="1" applyFill="1" applyAlignment="1">
      <alignment horizontal="left" vertical="top"/>
    </xf>
    <xf numFmtId="0" fontId="2" fillId="6" borderId="0" xfId="0" applyFont="1" applyFill="1" applyAlignment="1">
      <alignment horizontal="center" vertical="center"/>
    </xf>
    <xf numFmtId="0" fontId="0" fillId="0" borderId="0" xfId="0" applyFont="1"/>
    <xf numFmtId="165" fontId="0" fillId="0" borderId="0" xfId="0" applyNumberFormat="1" applyFont="1"/>
    <xf numFmtId="165" fontId="2" fillId="0" borderId="0" xfId="0" applyNumberFormat="1" applyFont="1" applyFill="1"/>
    <xf numFmtId="165" fontId="0" fillId="0" borderId="0" xfId="0" applyNumberFormat="1" applyFont="1" applyFill="1"/>
    <xf numFmtId="0" fontId="2" fillId="3" borderId="0" xfId="0" applyFont="1" applyFill="1" applyAlignment="1">
      <alignment wrapText="1"/>
    </xf>
    <xf numFmtId="0" fontId="2" fillId="3" borderId="0" xfId="0" applyFont="1" applyFill="1"/>
    <xf numFmtId="0" fontId="2" fillId="3" borderId="0" xfId="0" applyFont="1" applyFill="1" applyAlignment="1">
      <alignment horizontal="left" vertical="justify"/>
    </xf>
    <xf numFmtId="168" fontId="2" fillId="0" borderId="0" xfId="0" applyNumberFormat="1" applyFont="1"/>
    <xf numFmtId="168" fontId="0" fillId="5" borderId="0" xfId="0" applyNumberFormat="1" applyFill="1"/>
    <xf numFmtId="0" fontId="37" fillId="3" borderId="0" xfId="0" applyFont="1" applyFill="1"/>
    <xf numFmtId="0" fontId="2" fillId="5" borderId="0" xfId="0" applyFont="1" applyFill="1" applyAlignment="1">
      <alignment horizontal="right"/>
    </xf>
    <xf numFmtId="0" fontId="38" fillId="0" borderId="0" xfId="30" applyFont="1" applyFill="1" applyBorder="1" applyAlignment="1">
      <alignment horizontal="left" wrapText="1"/>
    </xf>
    <xf numFmtId="165" fontId="0" fillId="0" borderId="0" xfId="0" applyNumberFormat="1" applyAlignment="1">
      <alignment horizontal="right"/>
    </xf>
    <xf numFmtId="0" fontId="38" fillId="0" borderId="0" xfId="31" applyFont="1" applyFill="1" applyBorder="1" applyAlignment="1">
      <alignment horizontal="left" wrapText="1"/>
    </xf>
    <xf numFmtId="0" fontId="38" fillId="7" borderId="0" xfId="31" applyFont="1" applyFill="1" applyBorder="1" applyAlignment="1">
      <alignment horizontal="left" wrapText="1"/>
    </xf>
    <xf numFmtId="165" fontId="2" fillId="0" borderId="0" xfId="0" applyNumberFormat="1" applyFont="1" applyAlignment="1">
      <alignment horizontal="right"/>
    </xf>
    <xf numFmtId="2" fontId="0" fillId="7" borderId="0" xfId="0" applyNumberFormat="1" applyFill="1" applyAlignment="1"/>
    <xf numFmtId="2" fontId="0" fillId="0" borderId="0" xfId="0" applyNumberFormat="1" applyAlignment="1"/>
    <xf numFmtId="0" fontId="0" fillId="0" borderId="0" xfId="0" applyAlignment="1">
      <alignment horizontal="left" wrapText="1"/>
    </xf>
    <xf numFmtId="0" fontId="2" fillId="6" borderId="0" xfId="0" applyFont="1" applyFill="1" applyAlignment="1">
      <alignment horizontal="right"/>
    </xf>
    <xf numFmtId="165" fontId="0" fillId="6" borderId="0" xfId="0" applyNumberFormat="1" applyFill="1" applyAlignment="1">
      <alignment horizontal="right"/>
    </xf>
    <xf numFmtId="0" fontId="0" fillId="0" borderId="0" xfId="0" applyAlignment="1">
      <alignment horizontal="right"/>
    </xf>
    <xf numFmtId="0" fontId="39" fillId="0" borderId="0" xfId="0" applyFont="1" applyAlignment="1">
      <alignment horizontal="center" vertical="justify"/>
    </xf>
    <xf numFmtId="165" fontId="0" fillId="0" borderId="0" xfId="0" applyNumberFormat="1" applyAlignment="1">
      <alignment horizontal="center" vertical="center"/>
    </xf>
    <xf numFmtId="165" fontId="0" fillId="0" borderId="0" xfId="0" applyNumberFormat="1" applyAlignment="1">
      <alignment horizontal="center"/>
    </xf>
    <xf numFmtId="165" fontId="2" fillId="0" borderId="0" xfId="0" applyNumberFormat="1" applyFont="1" applyAlignment="1">
      <alignment horizontal="center" vertical="center"/>
    </xf>
    <xf numFmtId="0" fontId="2" fillId="3" borderId="0" xfId="0" applyFont="1" applyFill="1" applyAlignment="1">
      <alignment horizontal="right" vertical="center"/>
    </xf>
    <xf numFmtId="165" fontId="2" fillId="0" borderId="0" xfId="0" applyNumberFormat="1" applyFont="1" applyAlignment="1">
      <alignment horizontal="right" vertical="center"/>
    </xf>
    <xf numFmtId="0" fontId="0" fillId="0" borderId="0" xfId="0" applyFont="1" applyAlignment="1">
      <alignment horizontal="left"/>
    </xf>
    <xf numFmtId="0" fontId="40" fillId="0" borderId="0" xfId="31" applyFont="1" applyFill="1" applyBorder="1" applyAlignment="1">
      <alignment horizontal="left" wrapText="1"/>
    </xf>
    <xf numFmtId="0" fontId="0" fillId="7" borderId="0" xfId="0" applyFont="1" applyFill="1" applyAlignment="1">
      <alignment horizontal="left"/>
    </xf>
    <xf numFmtId="0" fontId="0" fillId="7" borderId="0" xfId="0" applyFill="1" applyAlignment="1">
      <alignment horizontal="left"/>
    </xf>
    <xf numFmtId="0" fontId="40" fillId="7" borderId="0" xfId="31" applyFont="1" applyFill="1" applyBorder="1" applyAlignment="1">
      <alignment horizontal="left" wrapText="1"/>
    </xf>
    <xf numFmtId="0" fontId="40" fillId="0" borderId="0" xfId="31" applyFont="1" applyFill="1" applyBorder="1" applyAlignment="1">
      <alignment horizontal="left"/>
    </xf>
    <xf numFmtId="165" fontId="0" fillId="0" borderId="0" xfId="0" applyNumberFormat="1" applyFont="1" applyAlignment="1">
      <alignment horizontal="right"/>
    </xf>
    <xf numFmtId="0" fontId="0" fillId="0" borderId="0" xfId="0" applyAlignment="1">
      <alignment horizontal="left" vertical="justify"/>
    </xf>
    <xf numFmtId="0" fontId="0" fillId="0" borderId="0" xfId="0" applyFont="1" applyAlignment="1">
      <alignment horizontal="left" vertical="justify"/>
    </xf>
    <xf numFmtId="0" fontId="0" fillId="3" borderId="0" xfId="0" applyFill="1" applyAlignment="1">
      <alignment horizontal="left"/>
    </xf>
    <xf numFmtId="165" fontId="2" fillId="3" borderId="0" xfId="0" applyNumberFormat="1" applyFont="1" applyFill="1" applyAlignment="1"/>
    <xf numFmtId="0" fontId="2" fillId="3" borderId="0" xfId="0" applyFont="1" applyFill="1" applyAlignment="1"/>
    <xf numFmtId="165" fontId="2" fillId="0" borderId="0" xfId="0" applyNumberFormat="1" applyFont="1" applyAlignment="1">
      <alignment vertical="center"/>
    </xf>
    <xf numFmtId="0" fontId="2" fillId="0" borderId="0" xfId="0" applyFont="1" applyAlignment="1">
      <alignment vertical="center"/>
    </xf>
    <xf numFmtId="165" fontId="0" fillId="0" borderId="0" xfId="0" applyNumberFormat="1" applyAlignment="1"/>
    <xf numFmtId="0" fontId="2" fillId="0" borderId="0" xfId="0" applyFont="1" applyAlignment="1"/>
    <xf numFmtId="165" fontId="2" fillId="0" borderId="0" xfId="0" applyNumberFormat="1" applyFont="1" applyAlignment="1"/>
    <xf numFmtId="0" fontId="2" fillId="3" borderId="0" xfId="0" applyFont="1" applyFill="1" applyAlignment="1">
      <alignment horizontal="left" vertical="top"/>
    </xf>
    <xf numFmtId="165" fontId="0" fillId="6" borderId="0" xfId="0" applyNumberFormat="1" applyFill="1" applyAlignment="1">
      <alignment horizontal="center" vertical="center"/>
    </xf>
    <xf numFmtId="3" fontId="0" fillId="0" borderId="0" xfId="0" applyNumberFormat="1" applyAlignment="1">
      <alignment horizontal="center" vertical="center"/>
    </xf>
    <xf numFmtId="0" fontId="0" fillId="6" borderId="0" xfId="0" applyFill="1" applyAlignment="1">
      <alignment horizontal="right"/>
    </xf>
    <xf numFmtId="168" fontId="0" fillId="0" borderId="0" xfId="0" applyNumberFormat="1" applyAlignment="1">
      <alignment horizontal="right"/>
    </xf>
    <xf numFmtId="165" fontId="0" fillId="7" borderId="0" xfId="0" applyNumberFormat="1" applyFill="1" applyAlignment="1">
      <alignment horizontal="right"/>
    </xf>
    <xf numFmtId="168" fontId="0" fillId="0" borderId="0" xfId="0" applyNumberFormat="1" applyFill="1" applyAlignment="1">
      <alignment horizontal="right"/>
    </xf>
    <xf numFmtId="165" fontId="0" fillId="0" borderId="0" xfId="0" applyNumberFormat="1" applyFill="1" applyAlignment="1">
      <alignment horizontal="right"/>
    </xf>
    <xf numFmtId="168" fontId="2" fillId="0" borderId="0" xfId="0" applyNumberFormat="1" applyFont="1" applyFill="1" applyAlignment="1">
      <alignment horizontal="right"/>
    </xf>
    <xf numFmtId="165" fontId="2" fillId="0" borderId="0" xfId="0" applyNumberFormat="1" applyFont="1" applyFill="1" applyAlignment="1">
      <alignment horizontal="right"/>
    </xf>
    <xf numFmtId="165" fontId="0" fillId="0" borderId="0" xfId="0" applyNumberFormat="1" applyFont="1" applyFill="1" applyAlignment="1">
      <alignment horizontal="right"/>
    </xf>
    <xf numFmtId="165" fontId="0" fillId="7" borderId="0" xfId="0" applyNumberFormat="1" applyFont="1" applyFill="1" applyAlignment="1">
      <alignment horizontal="right"/>
    </xf>
    <xf numFmtId="165" fontId="0" fillId="6" borderId="0" xfId="0" applyNumberFormat="1" applyFill="1"/>
    <xf numFmtId="0" fontId="2" fillId="5" borderId="0" xfId="0" applyFont="1" applyFill="1" applyAlignment="1">
      <alignment horizontal="right" vertical="center"/>
    </xf>
    <xf numFmtId="0" fontId="41" fillId="5" borderId="0" xfId="0" applyFont="1" applyFill="1" applyAlignment="1">
      <alignment horizontal="right" vertical="center"/>
    </xf>
    <xf numFmtId="0" fontId="40" fillId="0" borderId="0" xfId="30" applyFont="1" applyFill="1" applyBorder="1" applyAlignment="1">
      <alignment horizontal="left" wrapText="1"/>
    </xf>
    <xf numFmtId="0" fontId="0" fillId="5" borderId="0" xfId="0" applyFont="1" applyFill="1"/>
    <xf numFmtId="3" fontId="0" fillId="5" borderId="0" xfId="0" applyNumberFormat="1" applyFill="1"/>
    <xf numFmtId="0" fontId="39" fillId="2" borderId="0" xfId="0" applyFont="1" applyFill="1"/>
    <xf numFmtId="0" fontId="2" fillId="3" borderId="0" xfId="0" applyFont="1" applyFill="1" applyAlignment="1">
      <alignment vertical="center"/>
    </xf>
    <xf numFmtId="0" fontId="2" fillId="0" borderId="0" xfId="0" applyFont="1" applyFill="1" applyAlignment="1">
      <alignment vertical="center"/>
    </xf>
    <xf numFmtId="165" fontId="0" fillId="3" borderId="0" xfId="0" applyNumberFormat="1" applyFill="1"/>
    <xf numFmtId="0" fontId="2" fillId="2" borderId="0" xfId="0" applyFont="1" applyFill="1" applyAlignment="1">
      <alignment horizontal="left"/>
    </xf>
    <xf numFmtId="165" fontId="2" fillId="0" borderId="0" xfId="0" applyNumberFormat="1" applyFont="1" applyAlignment="1">
      <alignment wrapText="1"/>
    </xf>
    <xf numFmtId="165" fontId="0" fillId="0" borderId="0" xfId="0" applyNumberFormat="1" applyAlignment="1">
      <alignment horizontal="right" wrapText="1"/>
    </xf>
    <xf numFmtId="0" fontId="0" fillId="0" borderId="0" xfId="0" applyFont="1" applyAlignment="1">
      <alignment wrapText="1"/>
    </xf>
    <xf numFmtId="0" fontId="0" fillId="0" borderId="0" xfId="0" applyFont="1" applyAlignment="1">
      <alignment horizontal="left" wrapText="1"/>
    </xf>
    <xf numFmtId="0" fontId="44" fillId="2" borderId="0" xfId="0" applyFont="1" applyFill="1"/>
    <xf numFmtId="0" fontId="0" fillId="0" borderId="0" xfId="0" applyAlignment="1">
      <alignment vertical="top" wrapText="1"/>
    </xf>
    <xf numFmtId="0" fontId="0" fillId="5" borderId="0" xfId="0" applyFill="1" applyAlignment="1">
      <alignment horizontal="right"/>
    </xf>
    <xf numFmtId="165" fontId="0" fillId="5" borderId="0" xfId="0" applyNumberFormat="1" applyFill="1" applyAlignment="1">
      <alignment horizontal="right"/>
    </xf>
    <xf numFmtId="0" fontId="2" fillId="2" borderId="0" xfId="0" applyFont="1" applyFill="1" applyAlignment="1">
      <alignment horizontal="center" vertical="top"/>
    </xf>
    <xf numFmtId="0" fontId="2" fillId="2" borderId="0" xfId="0" applyFont="1" applyFill="1" applyAlignment="1">
      <alignment horizontal="right" vertical="top"/>
    </xf>
    <xf numFmtId="0" fontId="0" fillId="0" borderId="0" xfId="0" applyAlignment="1">
      <alignment vertical="top"/>
    </xf>
    <xf numFmtId="165" fontId="0" fillId="0" borderId="0" xfId="0" applyNumberFormat="1" applyAlignment="1">
      <alignment vertical="top"/>
    </xf>
    <xf numFmtId="0" fontId="2" fillId="0" borderId="0" xfId="0" applyFont="1" applyAlignment="1">
      <alignment horizontal="left" vertical="top"/>
    </xf>
    <xf numFmtId="0" fontId="38" fillId="0" borderId="0" xfId="38" applyFont="1" applyFill="1" applyBorder="1" applyAlignment="1">
      <alignment horizontal="left" vertical="top" wrapText="1"/>
    </xf>
    <xf numFmtId="0" fontId="38" fillId="0" borderId="0" xfId="37" applyFont="1" applyFill="1" applyBorder="1" applyAlignment="1">
      <alignment horizontal="left" vertical="top" wrapText="1"/>
    </xf>
    <xf numFmtId="165" fontId="0" fillId="0" borderId="0" xfId="0" applyNumberFormat="1" applyAlignment="1" applyProtection="1">
      <alignment wrapText="1"/>
      <protection hidden="1"/>
    </xf>
    <xf numFmtId="0" fontId="45" fillId="0" borderId="0" xfId="38" applyFont="1" applyFill="1" applyBorder="1" applyAlignment="1">
      <alignment horizontal="left" wrapText="1"/>
    </xf>
    <xf numFmtId="165" fontId="0" fillId="0" borderId="0" xfId="0" applyNumberFormat="1" applyProtection="1"/>
    <xf numFmtId="0" fontId="2" fillId="3" borderId="0" xfId="0" applyFont="1" applyFill="1" applyAlignment="1">
      <alignment horizontal="center"/>
    </xf>
    <xf numFmtId="0" fontId="2" fillId="2" borderId="0" xfId="0" applyFont="1" applyFill="1" applyAlignment="1">
      <alignment horizontal="center"/>
    </xf>
    <xf numFmtId="0" fontId="2" fillId="3" borderId="0" xfId="0" applyFont="1" applyFill="1" applyAlignment="1">
      <alignment horizontal="center" vertical="center"/>
    </xf>
    <xf numFmtId="0" fontId="33" fillId="2" borderId="0" xfId="0" applyFont="1" applyFill="1" applyAlignment="1">
      <alignment horizontal="center"/>
    </xf>
    <xf numFmtId="0" fontId="43" fillId="2" borderId="0" xfId="0" applyFont="1" applyFill="1" applyAlignment="1">
      <alignment horizontal="center"/>
    </xf>
    <xf numFmtId="0" fontId="0" fillId="5" borderId="0" xfId="0" applyFill="1" applyBorder="1"/>
    <xf numFmtId="169" fontId="0" fillId="0" borderId="0" xfId="47" applyNumberFormat="1" applyFont="1"/>
    <xf numFmtId="0" fontId="1" fillId="0" borderId="0" xfId="47" applyNumberFormat="1" applyFont="1" applyFill="1" applyBorder="1"/>
    <xf numFmtId="169" fontId="1" fillId="0" borderId="0" xfId="47" applyNumberFormat="1" applyFont="1" applyFill="1"/>
    <xf numFmtId="0" fontId="2" fillId="5" borderId="0" xfId="0" applyFont="1" applyFill="1" applyBorder="1"/>
    <xf numFmtId="165" fontId="0" fillId="5" borderId="0" xfId="0" applyNumberFormat="1" applyFill="1" applyBorder="1"/>
    <xf numFmtId="0" fontId="0" fillId="0" borderId="0" xfId="0" applyNumberFormat="1" applyFill="1"/>
    <xf numFmtId="0" fontId="39" fillId="0" borderId="0" xfId="0" applyFont="1" applyAlignment="1">
      <alignment vertical="justify"/>
    </xf>
    <xf numFmtId="0" fontId="2" fillId="2" borderId="0" xfId="0" applyFont="1" applyFill="1" applyAlignment="1">
      <alignment vertical="justify"/>
    </xf>
    <xf numFmtId="0" fontId="2" fillId="2" borderId="2" xfId="0" applyFont="1" applyFill="1" applyBorder="1" applyAlignment="1">
      <alignment vertical="justify"/>
    </xf>
    <xf numFmtId="0" fontId="33" fillId="2" borderId="0" xfId="0" applyFont="1" applyFill="1" applyAlignment="1">
      <alignment horizontal="right"/>
    </xf>
    <xf numFmtId="0" fontId="2" fillId="5" borderId="3" xfId="0" applyFont="1" applyFill="1" applyBorder="1"/>
    <xf numFmtId="0" fontId="0" fillId="5" borderId="4" xfId="0" applyFill="1" applyBorder="1" applyAlignment="1"/>
    <xf numFmtId="0" fontId="0" fillId="0" borderId="6" xfId="0" applyBorder="1"/>
    <xf numFmtId="165" fontId="0" fillId="0" borderId="7" xfId="47" applyNumberFormat="1" applyFont="1" applyBorder="1"/>
    <xf numFmtId="0" fontId="0" fillId="0" borderId="8" xfId="0" applyBorder="1"/>
    <xf numFmtId="165" fontId="0" fillId="0" borderId="0" xfId="47" applyNumberFormat="1" applyFont="1" applyBorder="1"/>
    <xf numFmtId="0" fontId="0" fillId="0" borderId="9" xfId="0" applyBorder="1"/>
    <xf numFmtId="165" fontId="0" fillId="0" borderId="2" xfId="47" applyNumberFormat="1" applyFont="1" applyBorder="1"/>
    <xf numFmtId="0" fontId="0" fillId="2" borderId="0" xfId="0" applyFill="1" applyAlignment="1">
      <alignment horizontal="center"/>
    </xf>
    <xf numFmtId="10" fontId="1" fillId="0" borderId="0" xfId="47" applyNumberFormat="1" applyFont="1" applyFill="1" applyBorder="1"/>
    <xf numFmtId="165" fontId="0" fillId="0" borderId="0" xfId="47" applyNumberFormat="1" applyFont="1"/>
    <xf numFmtId="0" fontId="20" fillId="0" borderId="0" xfId="0" applyFont="1"/>
    <xf numFmtId="0" fontId="47" fillId="0" borderId="0" xfId="0" applyFont="1" applyAlignment="1">
      <alignment vertical="justify"/>
    </xf>
    <xf numFmtId="0" fontId="2" fillId="2" borderId="0" xfId="0" applyFont="1" applyFill="1" applyAlignment="1">
      <alignment horizontal="left" vertical="center"/>
    </xf>
    <xf numFmtId="169" fontId="1" fillId="5" borderId="0" xfId="47" applyNumberFormat="1" applyFont="1" applyFill="1"/>
    <xf numFmtId="3" fontId="2" fillId="0" borderId="0" xfId="47" applyNumberFormat="1" applyFont="1" applyFill="1"/>
    <xf numFmtId="0" fontId="1" fillId="0" borderId="0" xfId="47" applyNumberFormat="1" applyFont="1" applyFill="1"/>
    <xf numFmtId="169" fontId="1" fillId="7" borderId="0" xfId="47" applyNumberFormat="1" applyFont="1" applyFill="1"/>
    <xf numFmtId="0" fontId="0" fillId="0" borderId="0" xfId="0" applyFont="1" applyFill="1"/>
    <xf numFmtId="169" fontId="0" fillId="0" borderId="0" xfId="47" applyNumberFormat="1" applyFont="1" applyFill="1" applyAlignment="1"/>
    <xf numFmtId="0" fontId="0" fillId="0" borderId="0" xfId="0" applyFont="1" applyFill="1" applyAlignment="1"/>
    <xf numFmtId="0" fontId="37" fillId="2" borderId="0" xfId="0" applyFont="1" applyFill="1"/>
    <xf numFmtId="0" fontId="39" fillId="0" borderId="0" xfId="0" applyFont="1" applyAlignment="1">
      <alignment horizontal="justify" vertical="justify"/>
    </xf>
    <xf numFmtId="0" fontId="48" fillId="0" borderId="0" xfId="0" applyFont="1"/>
    <xf numFmtId="0" fontId="2" fillId="2" borderId="0" xfId="0" applyFont="1" applyFill="1" applyAlignment="1">
      <alignment vertical="center"/>
    </xf>
    <xf numFmtId="10" fontId="1" fillId="0" borderId="0" xfId="47" applyNumberFormat="1" applyFont="1"/>
    <xf numFmtId="165" fontId="1" fillId="0" borderId="0" xfId="47" applyNumberFormat="1" applyFont="1"/>
    <xf numFmtId="0" fontId="49" fillId="2" borderId="0" xfId="0" applyFont="1" applyFill="1"/>
    <xf numFmtId="9" fontId="0" fillId="0" borderId="0" xfId="47" applyFont="1"/>
    <xf numFmtId="9" fontId="49" fillId="0" borderId="0" xfId="47" applyFont="1"/>
    <xf numFmtId="0" fontId="37" fillId="0" borderId="0" xfId="0" applyFont="1"/>
    <xf numFmtId="0" fontId="1" fillId="0" borderId="0" xfId="47" applyNumberFormat="1" applyFont="1"/>
    <xf numFmtId="2" fontId="0" fillId="0" borderId="0" xfId="0" applyNumberFormat="1"/>
    <xf numFmtId="1" fontId="52" fillId="0" borderId="0" xfId="0" quotePrefix="1" applyNumberFormat="1" applyFont="1" applyAlignment="1">
      <alignment vertical="center"/>
    </xf>
    <xf numFmtId="0" fontId="54" fillId="0" borderId="0" xfId="0" applyFont="1"/>
    <xf numFmtId="0" fontId="40" fillId="8" borderId="0" xfId="0" applyFont="1" applyFill="1"/>
    <xf numFmtId="0" fontId="38" fillId="8" borderId="0" xfId="0" applyFont="1" applyFill="1" applyAlignment="1">
      <alignment horizontal="right"/>
    </xf>
    <xf numFmtId="0" fontId="38" fillId="0" borderId="0" xfId="0" applyFont="1" applyAlignment="1">
      <alignment horizontal="left" wrapText="1"/>
    </xf>
    <xf numFmtId="20" fontId="38" fillId="0" borderId="0" xfId="0" applyNumberFormat="1" applyFont="1" applyAlignment="1">
      <alignment horizontal="right"/>
    </xf>
    <xf numFmtId="0" fontId="38" fillId="0" borderId="0" xfId="0" applyFont="1" applyBorder="1" applyAlignment="1">
      <alignment horizontal="left" wrapText="1"/>
    </xf>
    <xf numFmtId="20" fontId="38" fillId="0" borderId="0" xfId="0" applyNumberFormat="1" applyFont="1" applyBorder="1" applyAlignment="1">
      <alignment horizontal="right"/>
    </xf>
    <xf numFmtId="0" fontId="38" fillId="9" borderId="0" xfId="0" applyFont="1" applyFill="1" applyBorder="1" applyAlignment="1">
      <alignment horizontal="left" wrapText="1"/>
    </xf>
    <xf numFmtId="20" fontId="38" fillId="9" borderId="0" xfId="0" applyNumberFormat="1" applyFont="1" applyFill="1" applyBorder="1" applyAlignment="1">
      <alignment horizontal="right"/>
    </xf>
    <xf numFmtId="0" fontId="54" fillId="0" borderId="0" xfId="0" applyFont="1" applyAlignment="1">
      <alignment horizontal="justify"/>
    </xf>
    <xf numFmtId="0" fontId="39" fillId="0" borderId="0" xfId="0" applyFont="1" applyAlignment="1"/>
    <xf numFmtId="0" fontId="38" fillId="0" borderId="10" xfId="6" applyFont="1" applyFill="1" applyBorder="1" applyAlignment="1">
      <alignment horizontal="left" wrapText="1"/>
    </xf>
    <xf numFmtId="0" fontId="38" fillId="0" borderId="10" xfId="9" applyFont="1" applyFill="1" applyBorder="1" applyAlignment="1">
      <alignment horizontal="center" wrapText="1"/>
    </xf>
    <xf numFmtId="0" fontId="38" fillId="0" borderId="10" xfId="10" applyFont="1" applyFill="1" applyBorder="1" applyAlignment="1">
      <alignment horizontal="center" wrapText="1"/>
    </xf>
    <xf numFmtId="0" fontId="38" fillId="0" borderId="10" xfId="11" applyFont="1" applyFill="1" applyBorder="1" applyAlignment="1">
      <alignment horizontal="center" wrapText="1"/>
    </xf>
    <xf numFmtId="0" fontId="38" fillId="0" borderId="3" xfId="12" applyFont="1" applyFill="1" applyBorder="1" applyAlignment="1">
      <alignment horizontal="left" vertical="top" wrapText="1"/>
    </xf>
    <xf numFmtId="170" fontId="38" fillId="0" borderId="3" xfId="15" applyNumberFormat="1" applyFont="1" applyFill="1" applyBorder="1" applyAlignment="1">
      <alignment horizontal="right" vertical="center"/>
    </xf>
    <xf numFmtId="0" fontId="38" fillId="0" borderId="3" xfId="13" applyFont="1" applyFill="1" applyBorder="1" applyAlignment="1">
      <alignment horizontal="left" vertical="top" wrapText="1"/>
    </xf>
    <xf numFmtId="0" fontId="38" fillId="0" borderId="3" xfId="14" applyFont="1" applyFill="1" applyBorder="1" applyAlignment="1">
      <alignment horizontal="left" vertical="top" wrapText="1"/>
    </xf>
    <xf numFmtId="0" fontId="20" fillId="0" borderId="0" xfId="0" applyFont="1" applyAlignment="1"/>
    <xf numFmtId="0" fontId="55" fillId="10" borderId="0" xfId="0" applyFont="1" applyFill="1" applyAlignment="1">
      <alignment horizontal="center" wrapText="1"/>
    </xf>
    <xf numFmtId="0" fontId="38" fillId="0" borderId="3" xfId="0" applyFont="1" applyBorder="1" applyAlignment="1">
      <alignment vertical="top" wrapText="1"/>
    </xf>
    <xf numFmtId="20" fontId="38" fillId="0" borderId="3" xfId="0" applyNumberFormat="1" applyFont="1" applyBorder="1" applyAlignment="1">
      <alignment horizontal="right"/>
    </xf>
    <xf numFmtId="0" fontId="38" fillId="0" borderId="3" xfId="0" applyFont="1" applyBorder="1" applyAlignment="1">
      <alignment vertical="top"/>
    </xf>
    <xf numFmtId="0" fontId="39" fillId="0" borderId="0" xfId="0" applyFont="1"/>
    <xf numFmtId="0" fontId="38" fillId="0" borderId="3" xfId="10" applyFont="1" applyFill="1" applyBorder="1" applyAlignment="1">
      <alignment horizontal="center" wrapText="1"/>
    </xf>
    <xf numFmtId="0" fontId="38" fillId="0" borderId="7" xfId="20" applyFont="1" applyFill="1" applyBorder="1" applyAlignment="1">
      <alignment horizontal="left" vertical="top" wrapText="1"/>
    </xf>
    <xf numFmtId="170" fontId="38" fillId="0" borderId="12" xfId="15" applyNumberFormat="1" applyFont="1" applyFill="1" applyBorder="1" applyAlignment="1">
      <alignment horizontal="right" vertical="center"/>
    </xf>
    <xf numFmtId="0" fontId="38" fillId="0" borderId="0" xfId="21" applyFont="1" applyFill="1" applyBorder="1" applyAlignment="1">
      <alignment horizontal="left" vertical="top" wrapText="1"/>
    </xf>
    <xf numFmtId="170" fontId="38" fillId="0" borderId="5" xfId="15" applyNumberFormat="1" applyFont="1" applyFill="1" applyBorder="1" applyAlignment="1">
      <alignment horizontal="right" vertical="center"/>
    </xf>
    <xf numFmtId="0" fontId="38" fillId="0" borderId="2" xfId="21" applyFont="1" applyFill="1" applyBorder="1" applyAlignment="1">
      <alignment horizontal="left" vertical="top" wrapText="1"/>
    </xf>
    <xf numFmtId="170" fontId="38" fillId="0" borderId="13" xfId="15" applyNumberFormat="1" applyFont="1" applyFill="1" applyBorder="1" applyAlignment="1">
      <alignment horizontal="right" vertical="center"/>
    </xf>
    <xf numFmtId="0" fontId="38" fillId="0" borderId="7" xfId="21" applyFont="1" applyFill="1" applyBorder="1" applyAlignment="1">
      <alignment horizontal="left" vertical="top" wrapText="1"/>
    </xf>
    <xf numFmtId="0" fontId="38" fillId="0" borderId="0" xfId="23" applyFont="1" applyFill="1" applyBorder="1" applyAlignment="1">
      <alignment horizontal="left" vertical="top"/>
    </xf>
    <xf numFmtId="0" fontId="38" fillId="0" borderId="2" xfId="24" applyFont="1" applyFill="1" applyBorder="1" applyAlignment="1">
      <alignment horizontal="left" vertical="top" wrapText="1"/>
    </xf>
    <xf numFmtId="0" fontId="44" fillId="0" borderId="0" xfId="0" applyFont="1" applyAlignment="1"/>
    <xf numFmtId="0" fontId="38" fillId="0" borderId="3" xfId="9" applyFont="1" applyFill="1" applyBorder="1" applyAlignment="1">
      <alignment horizontal="center" wrapText="1"/>
    </xf>
    <xf numFmtId="0" fontId="0" fillId="0" borderId="3" xfId="0" applyBorder="1"/>
    <xf numFmtId="0" fontId="38" fillId="0" borderId="3" xfId="25" applyFont="1" applyFill="1" applyBorder="1" applyAlignment="1">
      <alignment horizontal="center" wrapText="1"/>
    </xf>
    <xf numFmtId="0" fontId="38" fillId="0" borderId="3" xfId="20" applyFont="1" applyFill="1" applyBorder="1" applyAlignment="1">
      <alignment horizontal="left" vertical="top" wrapText="1"/>
    </xf>
    <xf numFmtId="170" fontId="38" fillId="0" borderId="3" xfId="29" applyNumberFormat="1" applyFont="1" applyFill="1" applyBorder="1" applyAlignment="1">
      <alignment horizontal="right" vertical="center"/>
    </xf>
    <xf numFmtId="0" fontId="38" fillId="0" borderId="3" xfId="21" applyFont="1" applyFill="1" applyBorder="1" applyAlignment="1">
      <alignment horizontal="left" vertical="top" wrapText="1"/>
    </xf>
    <xf numFmtId="0" fontId="56" fillId="10" borderId="0" xfId="0" applyFont="1" applyFill="1" applyAlignment="1">
      <alignment horizontal="right" vertical="top"/>
    </xf>
    <xf numFmtId="0" fontId="57" fillId="10" borderId="0" xfId="0" applyFont="1" applyFill="1" applyAlignment="1">
      <alignment horizontal="right" vertical="top" wrapText="1"/>
    </xf>
    <xf numFmtId="0" fontId="33" fillId="10" borderId="0" xfId="0" applyFont="1" applyFill="1" applyAlignment="1">
      <alignment horizontal="right" vertical="top" wrapText="1"/>
    </xf>
    <xf numFmtId="170" fontId="38" fillId="0" borderId="7" xfId="15" applyNumberFormat="1" applyFont="1" applyFill="1" applyBorder="1" applyAlignment="1">
      <alignment horizontal="right" vertical="center"/>
    </xf>
    <xf numFmtId="170" fontId="38" fillId="0" borderId="0" xfId="15" applyNumberFormat="1" applyFont="1" applyFill="1" applyBorder="1" applyAlignment="1">
      <alignment horizontal="right" vertical="center"/>
    </xf>
    <xf numFmtId="0" fontId="38" fillId="0" borderId="0" xfId="19" applyFont="1" applyFill="1" applyBorder="1" applyAlignment="1">
      <alignment horizontal="center" vertical="center" wrapText="1"/>
    </xf>
    <xf numFmtId="0" fontId="45" fillId="0" borderId="14" xfId="24" applyFont="1" applyFill="1" applyBorder="1" applyAlignment="1">
      <alignment horizontal="left" vertical="top" wrapText="1"/>
    </xf>
    <xf numFmtId="170" fontId="45" fillId="0" borderId="14" xfId="15" applyNumberFormat="1" applyFont="1" applyFill="1" applyBorder="1" applyAlignment="1">
      <alignment horizontal="right" vertical="center"/>
    </xf>
    <xf numFmtId="0" fontId="21" fillId="0" borderId="0" xfId="0" applyFont="1"/>
    <xf numFmtId="0" fontId="38" fillId="0" borderId="3" xfId="24" applyFont="1" applyFill="1" applyBorder="1" applyAlignment="1">
      <alignment horizontal="left" vertical="top" wrapText="1"/>
    </xf>
    <xf numFmtId="0" fontId="38" fillId="0" borderId="3" xfId="7" applyFont="1" applyFill="1" applyBorder="1" applyAlignment="1">
      <alignment horizontal="center" wrapText="1"/>
    </xf>
    <xf numFmtId="0" fontId="38" fillId="0" borderId="3" xfId="8" applyFont="1" applyFill="1" applyBorder="1" applyAlignment="1">
      <alignment horizontal="center" wrapText="1"/>
    </xf>
    <xf numFmtId="9" fontId="0" fillId="0" borderId="3" xfId="0" applyNumberFormat="1" applyBorder="1"/>
    <xf numFmtId="0" fontId="0" fillId="0" borderId="3" xfId="0" applyBorder="1" applyAlignment="1">
      <alignment horizontal="left"/>
    </xf>
    <xf numFmtId="0" fontId="0" fillId="5" borderId="0" xfId="0" applyFill="1" applyAlignment="1">
      <alignment horizontal="left" vertical="top"/>
    </xf>
    <xf numFmtId="0" fontId="39" fillId="8" borderId="0" xfId="0" applyFont="1" applyFill="1"/>
    <xf numFmtId="0" fontId="39" fillId="8" borderId="0" xfId="0" applyFont="1" applyFill="1" applyAlignment="1">
      <alignment horizontal="right"/>
    </xf>
    <xf numFmtId="0" fontId="39" fillId="11" borderId="0" xfId="0" applyFont="1" applyFill="1"/>
    <xf numFmtId="0" fontId="39" fillId="11" borderId="0" xfId="0" applyNumberFormat="1" applyFont="1" applyFill="1" applyAlignment="1">
      <alignment horizontal="right"/>
    </xf>
    <xf numFmtId="165" fontId="39" fillId="11" borderId="0" xfId="0" applyNumberFormat="1" applyFont="1" applyFill="1" applyAlignment="1">
      <alignment horizontal="right"/>
    </xf>
    <xf numFmtId="0" fontId="40" fillId="0" borderId="0" xfId="0" applyFont="1"/>
    <xf numFmtId="0" fontId="40" fillId="0" borderId="0" xfId="0" applyNumberFormat="1" applyFont="1" applyAlignment="1">
      <alignment horizontal="right"/>
    </xf>
    <xf numFmtId="165" fontId="40" fillId="0" borderId="0" xfId="0" applyNumberFormat="1" applyFont="1" applyAlignment="1">
      <alignment horizontal="right"/>
    </xf>
    <xf numFmtId="0" fontId="60" fillId="8" borderId="0" xfId="0" applyFont="1" applyFill="1"/>
    <xf numFmtId="0" fontId="60" fillId="8" borderId="0" xfId="0" applyFont="1" applyFill="1" applyAlignment="1">
      <alignment horizontal="right"/>
    </xf>
    <xf numFmtId="2" fontId="0" fillId="0" borderId="0" xfId="0" applyNumberFormat="1" applyAlignment="1">
      <alignment horizontal="right" vertical="center"/>
    </xf>
    <xf numFmtId="2" fontId="0" fillId="0" borderId="0" xfId="47" applyNumberFormat="1" applyFont="1" applyAlignment="1">
      <alignment horizontal="right" vertical="center"/>
    </xf>
    <xf numFmtId="2" fontId="0" fillId="7" borderId="0" xfId="0" applyNumberFormat="1" applyFill="1" applyAlignment="1">
      <alignment horizontal="right" vertical="center"/>
    </xf>
    <xf numFmtId="2" fontId="0" fillId="7" borderId="0" xfId="47" applyNumberFormat="1" applyFont="1" applyFill="1" applyAlignment="1">
      <alignment horizontal="right" vertical="center"/>
    </xf>
    <xf numFmtId="2" fontId="0" fillId="0" borderId="0" xfId="0" quotePrefix="1" applyNumberFormat="1" applyAlignment="1">
      <alignment horizontal="right" vertical="center"/>
    </xf>
    <xf numFmtId="2" fontId="2" fillId="0" borderId="0" xfId="0" applyNumberFormat="1" applyFont="1" applyAlignment="1">
      <alignment horizontal="right"/>
    </xf>
    <xf numFmtId="2" fontId="0" fillId="0" borderId="0" xfId="47" applyNumberFormat="1" applyFont="1" applyAlignment="1">
      <alignment horizontal="right"/>
    </xf>
    <xf numFmtId="2" fontId="2" fillId="0" borderId="0" xfId="0" applyNumberFormat="1" applyFont="1" applyAlignment="1">
      <alignment horizontal="right" vertical="center"/>
    </xf>
    <xf numFmtId="2" fontId="2" fillId="0" borderId="0" xfId="47" applyNumberFormat="1" applyFont="1" applyAlignment="1">
      <alignment horizontal="right" vertical="center"/>
    </xf>
    <xf numFmtId="171" fontId="34" fillId="0" borderId="0" xfId="0" applyNumberFormat="1" applyFont="1" applyAlignment="1"/>
    <xf numFmtId="3" fontId="0" fillId="0" borderId="0" xfId="0" applyNumberFormat="1" applyAlignment="1"/>
    <xf numFmtId="0" fontId="2" fillId="2" borderId="0" xfId="0" applyFont="1" applyFill="1" applyAlignment="1">
      <alignment horizontal="center" vertical="center"/>
    </xf>
    <xf numFmtId="165" fontId="63" fillId="5" borderId="0" xfId="0" applyNumberFormat="1" applyFont="1" applyFill="1"/>
    <xf numFmtId="165" fontId="64" fillId="5" borderId="0" xfId="0" applyNumberFormat="1" applyFont="1" applyFill="1"/>
    <xf numFmtId="168" fontId="63" fillId="5" borderId="0" xfId="0" applyNumberFormat="1" applyFont="1" applyFill="1"/>
    <xf numFmtId="165" fontId="63" fillId="6" borderId="0" xfId="0" applyNumberFormat="1" applyFont="1" applyFill="1" applyAlignment="1">
      <alignment horizontal="right"/>
    </xf>
    <xf numFmtId="165" fontId="63" fillId="6" borderId="0" xfId="0" applyNumberFormat="1" applyFont="1" applyFill="1" applyAlignment="1">
      <alignment horizontal="center" vertical="center"/>
    </xf>
    <xf numFmtId="168" fontId="63" fillId="6" borderId="0" xfId="0" applyNumberFormat="1" applyFont="1" applyFill="1"/>
    <xf numFmtId="0" fontId="37" fillId="5" borderId="0" xfId="0" applyFont="1" applyFill="1"/>
    <xf numFmtId="165" fontId="37" fillId="0" borderId="0" xfId="0" applyNumberFormat="1" applyFont="1"/>
    <xf numFmtId="165" fontId="37" fillId="5" borderId="0" xfId="0" applyNumberFormat="1" applyFont="1" applyFill="1"/>
    <xf numFmtId="165" fontId="37" fillId="5" borderId="0" xfId="0" applyNumberFormat="1" applyFont="1" applyFill="1" applyAlignment="1">
      <alignment horizontal="right"/>
    </xf>
    <xf numFmtId="3" fontId="0" fillId="7" borderId="0" xfId="0" applyNumberFormat="1" applyFont="1" applyFill="1"/>
    <xf numFmtId="3" fontId="0" fillId="0" borderId="0" xfId="0" applyNumberFormat="1" applyFont="1"/>
    <xf numFmtId="165" fontId="0" fillId="0" borderId="0" xfId="0" applyNumberFormat="1" applyFont="1" applyAlignment="1">
      <alignment wrapText="1"/>
    </xf>
    <xf numFmtId="0" fontId="66" fillId="7" borderId="0" xfId="0" applyFont="1" applyFill="1"/>
    <xf numFmtId="0" fontId="67" fillId="7" borderId="0" xfId="0" applyFont="1" applyFill="1"/>
    <xf numFmtId="165" fontId="66" fillId="7" borderId="0" xfId="0" applyNumberFormat="1" applyFont="1" applyFill="1"/>
    <xf numFmtId="0" fontId="66" fillId="7" borderId="0" xfId="0" applyFont="1" applyFill="1" applyAlignment="1">
      <alignment wrapText="1"/>
    </xf>
    <xf numFmtId="165" fontId="0" fillId="0" borderId="0" xfId="0" applyNumberFormat="1" applyFont="1" applyAlignment="1">
      <alignment vertical="top"/>
    </xf>
    <xf numFmtId="165" fontId="0" fillId="0" borderId="0" xfId="0" applyNumberFormat="1" applyFont="1" applyAlignment="1" applyProtection="1">
      <alignment wrapText="1"/>
      <protection hidden="1"/>
    </xf>
    <xf numFmtId="165" fontId="0" fillId="0" borderId="0" xfId="0" applyNumberFormat="1" applyFont="1" applyProtection="1"/>
    <xf numFmtId="165" fontId="0" fillId="0" borderId="0" xfId="0" applyNumberFormat="1" applyFont="1" applyAlignment="1">
      <alignment horizontal="right" wrapText="1"/>
    </xf>
    <xf numFmtId="165" fontId="2" fillId="7" borderId="0" xfId="0" applyNumberFormat="1" applyFont="1" applyFill="1"/>
    <xf numFmtId="168" fontId="0" fillId="0" borderId="0" xfId="0" applyNumberFormat="1" applyFont="1"/>
    <xf numFmtId="0" fontId="66" fillId="0" borderId="0" xfId="0" applyFont="1"/>
    <xf numFmtId="0" fontId="65" fillId="7" borderId="0" xfId="0" applyFont="1" applyFill="1" applyAlignment="1">
      <alignment horizontal="center" vertical="center"/>
    </xf>
    <xf numFmtId="0" fontId="65" fillId="7" borderId="0" xfId="0" applyFont="1" applyFill="1"/>
    <xf numFmtId="165" fontId="65" fillId="7" borderId="0" xfId="0" applyNumberFormat="1" applyFont="1" applyFill="1"/>
    <xf numFmtId="0" fontId="65" fillId="7" borderId="0" xfId="0" applyFont="1" applyFill="1" applyAlignment="1">
      <alignment horizontal="center"/>
    </xf>
    <xf numFmtId="168" fontId="66" fillId="7" borderId="0" xfId="0" applyNumberFormat="1" applyFont="1" applyFill="1"/>
    <xf numFmtId="165" fontId="49" fillId="0" borderId="0" xfId="0" applyNumberFormat="1" applyFont="1"/>
    <xf numFmtId="165" fontId="68" fillId="0" borderId="0" xfId="0" applyNumberFormat="1" applyFont="1"/>
    <xf numFmtId="168" fontId="49" fillId="0" borderId="0" xfId="0" applyNumberFormat="1" applyFont="1"/>
    <xf numFmtId="168" fontId="68" fillId="0" borderId="0" xfId="0" applyNumberFormat="1" applyFont="1"/>
    <xf numFmtId="172" fontId="69" fillId="0" borderId="0" xfId="0" applyNumberFormat="1" applyFont="1" applyBorder="1" applyAlignment="1">
      <alignment horizontal="right"/>
    </xf>
    <xf numFmtId="172" fontId="70" fillId="0" borderId="0" xfId="0" applyNumberFormat="1" applyFont="1" applyBorder="1" applyAlignment="1">
      <alignment horizontal="right"/>
    </xf>
    <xf numFmtId="165" fontId="49" fillId="0" borderId="0" xfId="0" applyNumberFormat="1" applyFont="1" applyAlignment="1">
      <alignment horizontal="right"/>
    </xf>
    <xf numFmtId="165" fontId="68" fillId="0" borderId="0" xfId="0" applyNumberFormat="1" applyFont="1" applyAlignment="1">
      <alignment horizontal="right"/>
    </xf>
    <xf numFmtId="0" fontId="49" fillId="0" borderId="0" xfId="0" applyFont="1" applyAlignment="1">
      <alignment horizontal="right"/>
    </xf>
    <xf numFmtId="165" fontId="49" fillId="0" borderId="0" xfId="0" applyNumberFormat="1" applyFont="1" applyAlignment="1">
      <alignment horizontal="center" vertical="center"/>
    </xf>
    <xf numFmtId="165" fontId="68" fillId="0" borderId="0" xfId="0" applyNumberFormat="1" applyFont="1" applyAlignment="1">
      <alignment horizontal="center" vertical="center"/>
    </xf>
    <xf numFmtId="165" fontId="49" fillId="0" borderId="0" xfId="0" applyNumberFormat="1" applyFont="1" applyAlignment="1">
      <alignment horizontal="right" vertical="center"/>
    </xf>
    <xf numFmtId="165" fontId="68" fillId="0" borderId="0" xfId="0" applyNumberFormat="1" applyFont="1" applyAlignment="1">
      <alignment horizontal="right" vertical="center"/>
    </xf>
    <xf numFmtId="168" fontId="49" fillId="0" borderId="0" xfId="0" applyNumberFormat="1" applyFont="1" applyAlignment="1">
      <alignment horizontal="right"/>
    </xf>
    <xf numFmtId="168" fontId="68" fillId="0" borderId="0" xfId="0" applyNumberFormat="1" applyFont="1" applyAlignment="1">
      <alignment horizontal="right"/>
    </xf>
    <xf numFmtId="3" fontId="49" fillId="0" borderId="0" xfId="0" applyNumberFormat="1" applyFont="1" applyAlignment="1">
      <alignment horizontal="center" vertical="center"/>
    </xf>
    <xf numFmtId="172" fontId="69" fillId="0" borderId="0" xfId="0" applyNumberFormat="1" applyFont="1" applyBorder="1" applyAlignment="1">
      <alignment horizontal="right" vertical="top"/>
    </xf>
    <xf numFmtId="0" fontId="68" fillId="0" borderId="0" xfId="0" applyFont="1"/>
    <xf numFmtId="168" fontId="49" fillId="0" borderId="0" xfId="0" applyNumberFormat="1" applyFont="1" applyFill="1" applyAlignment="1">
      <alignment horizontal="right"/>
    </xf>
    <xf numFmtId="168" fontId="68" fillId="0" borderId="0" xfId="0" applyNumberFormat="1" applyFont="1" applyFill="1" applyAlignment="1">
      <alignment horizontal="right"/>
    </xf>
    <xf numFmtId="173" fontId="69" fillId="0" borderId="0" xfId="0" applyNumberFormat="1" applyFont="1" applyBorder="1" applyAlignment="1">
      <alignment horizontal="right" vertical="top"/>
    </xf>
    <xf numFmtId="165" fontId="68" fillId="0" borderId="0" xfId="0" applyNumberFormat="1" applyFont="1" applyFill="1"/>
    <xf numFmtId="0" fontId="0" fillId="0" borderId="0" xfId="0" applyAlignment="1"/>
    <xf numFmtId="0" fontId="5" fillId="0" borderId="0" xfId="0" applyFont="1" applyAlignment="1">
      <alignment horizontal="center"/>
    </xf>
    <xf numFmtId="0" fontId="11" fillId="0" borderId="0" xfId="0" applyFont="1" applyAlignment="1">
      <alignment horizontal="center"/>
    </xf>
    <xf numFmtId="0" fontId="0" fillId="0" borderId="0" xfId="0" applyAlignment="1">
      <alignment horizontal="center"/>
    </xf>
    <xf numFmtId="0" fontId="8" fillId="0" borderId="0" xfId="0" applyFont="1" applyFill="1" applyAlignment="1">
      <alignment horizontal="left"/>
    </xf>
    <xf numFmtId="0" fontId="10" fillId="0" borderId="0" xfId="0" applyFont="1" applyFill="1" applyAlignment="1">
      <alignment horizontal="left"/>
    </xf>
    <xf numFmtId="0" fontId="12" fillId="0" borderId="0" xfId="0" applyFont="1" applyAlignment="1">
      <alignment horizontal="center"/>
    </xf>
    <xf numFmtId="0" fontId="13" fillId="0" borderId="0" xfId="0" applyFont="1" applyAlignment="1">
      <alignment horizontal="center"/>
    </xf>
    <xf numFmtId="0" fontId="2" fillId="3" borderId="0" xfId="0" applyFont="1" applyFill="1" applyAlignment="1">
      <alignment horizontal="center" vertical="center" wrapText="1"/>
    </xf>
    <xf numFmtId="0" fontId="20" fillId="0" borderId="0" xfId="0" applyFont="1" applyAlignment="1">
      <alignment horizontal="left"/>
    </xf>
    <xf numFmtId="0" fontId="0" fillId="0" borderId="0" xfId="0" applyBorder="1" applyAlignment="1">
      <alignment horizontal="center" vertical="center"/>
    </xf>
    <xf numFmtId="49" fontId="22" fillId="0" borderId="0" xfId="2" applyNumberFormat="1" applyFont="1" applyAlignment="1">
      <alignment horizontal="center" vertical="center"/>
    </xf>
    <xf numFmtId="1" fontId="29" fillId="0" borderId="0" xfId="1" quotePrefix="1" applyNumberFormat="1" applyFont="1" applyAlignment="1" applyProtection="1">
      <alignment horizontal="center" vertical="center"/>
    </xf>
    <xf numFmtId="2" fontId="24" fillId="0" borderId="0" xfId="2" quotePrefix="1" applyNumberFormat="1" applyFont="1" applyAlignment="1" applyProtection="1">
      <alignment horizontal="center"/>
    </xf>
    <xf numFmtId="2" fontId="22" fillId="0" borderId="0" xfId="2" quotePrefix="1" applyNumberFormat="1" applyFont="1" applyAlignment="1" applyProtection="1">
      <alignment horizontal="center"/>
    </xf>
    <xf numFmtId="0" fontId="2" fillId="2" borderId="0" xfId="0" applyFont="1" applyFill="1" applyBorder="1" applyAlignment="1">
      <alignment horizontal="center"/>
    </xf>
    <xf numFmtId="0" fontId="0" fillId="0" borderId="0" xfId="0" applyFill="1" applyBorder="1" applyAlignment="1">
      <alignment horizontal="center"/>
    </xf>
    <xf numFmtId="166" fontId="28" fillId="0" borderId="0" xfId="4" quotePrefix="1" applyNumberFormat="1" applyFont="1" applyAlignment="1">
      <alignment horizontal="right" vertical="center" readingOrder="2"/>
    </xf>
    <xf numFmtId="0" fontId="0" fillId="0" borderId="0" xfId="0" applyAlignment="1">
      <alignment horizontal="left"/>
    </xf>
    <xf numFmtId="0" fontId="0" fillId="0" borderId="0" xfId="0" applyAlignment="1">
      <alignment horizontal="center" vertical="center"/>
    </xf>
    <xf numFmtId="0" fontId="2" fillId="0" borderId="0" xfId="0" applyFont="1" applyAlignment="1">
      <alignment horizontal="left" vertical="center"/>
    </xf>
    <xf numFmtId="0" fontId="2" fillId="3" borderId="0" xfId="0" applyFont="1" applyFill="1" applyAlignment="1">
      <alignment horizontal="center" wrapText="1"/>
    </xf>
    <xf numFmtId="0" fontId="2" fillId="3" borderId="0" xfId="0" applyFont="1" applyFill="1" applyAlignment="1">
      <alignment horizontal="center"/>
    </xf>
    <xf numFmtId="0" fontId="0" fillId="0" borderId="0" xfId="0" applyAlignment="1">
      <alignment horizontal="left" vertical="top"/>
    </xf>
    <xf numFmtId="0" fontId="2" fillId="2" borderId="0" xfId="0" applyFont="1" applyFill="1" applyAlignment="1">
      <alignment horizontal="center"/>
    </xf>
    <xf numFmtId="0" fontId="33" fillId="0" borderId="0" xfId="0" applyFont="1" applyAlignment="1">
      <alignment horizontal="left" wrapText="1"/>
    </xf>
    <xf numFmtId="3" fontId="0" fillId="0" borderId="0" xfId="0" applyNumberFormat="1" applyAlignment="1">
      <alignment horizontal="right" vertical="center"/>
    </xf>
    <xf numFmtId="165" fontId="0" fillId="0" borderId="0" xfId="0" applyNumberFormat="1" applyAlignment="1">
      <alignment horizontal="right" vertical="center"/>
    </xf>
    <xf numFmtId="0" fontId="2" fillId="3" borderId="0" xfId="0" applyFont="1" applyFill="1" applyAlignment="1">
      <alignment horizontal="center" vertical="center"/>
    </xf>
    <xf numFmtId="0" fontId="43" fillId="0" borderId="0" xfId="0" applyFont="1" applyAlignment="1">
      <alignment horizontal="center"/>
    </xf>
    <xf numFmtId="0" fontId="2" fillId="2" borderId="0" xfId="0" applyFont="1" applyFill="1" applyAlignment="1">
      <alignment horizontal="left" vertical="justify"/>
    </xf>
    <xf numFmtId="0" fontId="2" fillId="5" borderId="0" xfId="0" applyFont="1" applyFill="1" applyBorder="1" applyAlignment="1">
      <alignment horizontal="left"/>
    </xf>
    <xf numFmtId="0" fontId="39" fillId="0" borderId="0" xfId="0" applyFont="1" applyAlignment="1">
      <alignment horizontal="center" vertical="justify"/>
    </xf>
    <xf numFmtId="0" fontId="46" fillId="5" borderId="5" xfId="0" applyFont="1" applyFill="1" applyBorder="1" applyAlignment="1">
      <alignment horizontal="center" vertical="justify" textRotation="90"/>
    </xf>
    <xf numFmtId="0" fontId="2" fillId="2" borderId="0" xfId="0" applyFont="1" applyFill="1" applyAlignment="1">
      <alignment horizontal="center" vertical="justify"/>
    </xf>
    <xf numFmtId="0" fontId="0" fillId="0" borderId="0" xfId="0" applyAlignment="1">
      <alignment horizontal="center" vertical="center" textRotation="90"/>
    </xf>
    <xf numFmtId="0" fontId="20" fillId="0" borderId="0" xfId="0" applyFont="1" applyAlignment="1">
      <alignment horizontal="left" vertical="justify"/>
    </xf>
    <xf numFmtId="0" fontId="2" fillId="0" borderId="0" xfId="0" applyFont="1" applyFill="1" applyAlignment="1">
      <alignment horizontal="center"/>
    </xf>
    <xf numFmtId="0" fontId="43" fillId="7" borderId="5" xfId="0" applyFont="1" applyFill="1" applyBorder="1" applyAlignment="1">
      <alignment horizontal="left" vertical="center" wrapText="1"/>
    </xf>
    <xf numFmtId="0" fontId="43" fillId="7" borderId="15" xfId="0" applyFont="1" applyFill="1" applyBorder="1" applyAlignment="1">
      <alignment horizontal="left" vertical="center" wrapText="1"/>
    </xf>
    <xf numFmtId="0" fontId="43" fillId="7" borderId="8" xfId="0" applyFont="1" applyFill="1" applyBorder="1" applyAlignment="1">
      <alignment horizontal="left" vertical="center" wrapText="1"/>
    </xf>
    <xf numFmtId="1" fontId="50" fillId="0" borderId="0" xfId="0" quotePrefix="1" applyNumberFormat="1" applyFont="1" applyAlignment="1">
      <alignment horizontal="left" vertical="justify"/>
    </xf>
    <xf numFmtId="1" fontId="51" fillId="0" borderId="0" xfId="0" quotePrefix="1" applyNumberFormat="1" applyFont="1" applyAlignment="1">
      <alignment horizontal="left" vertical="justify"/>
    </xf>
    <xf numFmtId="1" fontId="50" fillId="0" borderId="0" xfId="0" applyNumberFormat="1" applyFont="1" applyAlignment="1">
      <alignment horizontal="left" vertical="justify"/>
    </xf>
    <xf numFmtId="0" fontId="2" fillId="2" borderId="0" xfId="0" applyFont="1" applyFill="1" applyAlignment="1">
      <alignment horizontal="center" vertical="center"/>
    </xf>
    <xf numFmtId="0" fontId="65" fillId="7" borderId="0" xfId="0" applyFont="1" applyFill="1" applyAlignment="1">
      <alignment horizontal="center" vertical="center"/>
    </xf>
    <xf numFmtId="0" fontId="2" fillId="3" borderId="0" xfId="0" applyFont="1" applyFill="1" applyAlignment="1">
      <alignment horizontal="left" vertical="justify"/>
    </xf>
    <xf numFmtId="0" fontId="2" fillId="3" borderId="0" xfId="0" applyFont="1" applyFill="1" applyAlignment="1">
      <alignment horizontal="left" vertical="justify" wrapText="1"/>
    </xf>
    <xf numFmtId="0" fontId="2" fillId="3" borderId="0" xfId="0" applyFont="1" applyFill="1" applyAlignment="1">
      <alignment horizontal="left" vertical="center" wrapText="1"/>
    </xf>
    <xf numFmtId="0" fontId="2" fillId="3" borderId="0" xfId="0" applyFont="1" applyFill="1" applyAlignment="1">
      <alignment horizontal="left" vertical="top" wrapText="1"/>
    </xf>
    <xf numFmtId="0" fontId="53" fillId="0" borderId="0" xfId="0" applyFont="1" applyAlignment="1">
      <alignment horizontal="center" vertical="justify"/>
    </xf>
    <xf numFmtId="0" fontId="2" fillId="0" borderId="0" xfId="0" applyFont="1" applyAlignment="1">
      <alignment horizontal="center" vertical="justify"/>
    </xf>
    <xf numFmtId="0" fontId="20" fillId="0" borderId="0" xfId="0" applyFont="1" applyBorder="1" applyAlignment="1">
      <alignment horizontal="left"/>
    </xf>
    <xf numFmtId="0" fontId="39" fillId="0" borderId="0" xfId="0" applyFont="1" applyBorder="1" applyAlignment="1">
      <alignment horizontal="center" vertical="justify"/>
    </xf>
    <xf numFmtId="0" fontId="20" fillId="0" borderId="0" xfId="0" applyFont="1" applyAlignment="1">
      <alignment horizontal="center"/>
    </xf>
    <xf numFmtId="0" fontId="38" fillId="0" borderId="3" xfId="0" applyFont="1" applyBorder="1" applyAlignment="1">
      <alignment vertical="top" wrapText="1"/>
    </xf>
    <xf numFmtId="0" fontId="38" fillId="10" borderId="0" xfId="0" applyFont="1" applyFill="1" applyAlignment="1">
      <alignment wrapText="1"/>
    </xf>
    <xf numFmtId="0" fontId="38" fillId="0" borderId="9" xfId="19" applyFont="1" applyFill="1" applyBorder="1" applyAlignment="1">
      <alignment horizontal="left" vertical="top" wrapText="1"/>
    </xf>
    <xf numFmtId="0" fontId="38" fillId="0" borderId="11" xfId="19" applyFont="1" applyFill="1" applyBorder="1" applyAlignment="1">
      <alignment horizontal="left" vertical="top" wrapText="1"/>
    </xf>
    <xf numFmtId="0" fontId="38" fillId="0" borderId="11" xfId="22" applyFont="1" applyFill="1" applyBorder="1" applyAlignment="1">
      <alignment horizontal="left" vertical="top" wrapText="1"/>
    </xf>
    <xf numFmtId="0" fontId="38" fillId="0" borderId="3" xfId="16" applyFont="1" applyFill="1" applyBorder="1" applyAlignment="1">
      <alignment horizontal="left" wrapText="1"/>
    </xf>
    <xf numFmtId="0" fontId="38" fillId="0" borderId="3" xfId="17" applyFont="1" applyFill="1" applyBorder="1" applyAlignment="1">
      <alignment horizontal="left" wrapText="1"/>
    </xf>
    <xf numFmtId="0" fontId="38" fillId="0" borderId="11" xfId="18" applyFont="1" applyFill="1" applyBorder="1" applyAlignment="1">
      <alignment horizontal="left" vertical="top" wrapText="1"/>
    </xf>
    <xf numFmtId="0" fontId="38" fillId="0" borderId="3" xfId="6" applyFont="1" applyFill="1" applyBorder="1" applyAlignment="1">
      <alignment horizontal="left" wrapText="1"/>
    </xf>
    <xf numFmtId="0" fontId="38" fillId="0" borderId="3" xfId="9" applyFont="1" applyFill="1" applyBorder="1" applyAlignment="1">
      <alignment horizontal="center" wrapText="1"/>
    </xf>
    <xf numFmtId="0" fontId="38" fillId="0" borderId="3" xfId="10" applyFont="1" applyFill="1" applyBorder="1" applyAlignment="1">
      <alignment horizontal="center" wrapText="1"/>
    </xf>
    <xf numFmtId="0" fontId="38" fillId="0" borderId="3" xfId="11" applyFont="1" applyFill="1" applyBorder="1" applyAlignment="1">
      <alignment horizontal="center" wrapText="1"/>
    </xf>
    <xf numFmtId="0" fontId="39" fillId="0" borderId="0" xfId="0" applyFont="1" applyAlignment="1">
      <alignment horizontal="center" vertical="justify" wrapText="1"/>
    </xf>
    <xf numFmtId="0" fontId="38" fillId="0" borderId="3" xfId="26" applyFont="1" applyFill="1" applyBorder="1" applyAlignment="1">
      <alignment horizontal="left" vertical="top" wrapText="1"/>
    </xf>
    <xf numFmtId="0" fontId="38" fillId="0" borderId="3" xfId="27" applyFont="1" applyFill="1" applyBorder="1" applyAlignment="1">
      <alignment horizontal="left" vertical="top" wrapText="1"/>
    </xf>
    <xf numFmtId="0" fontId="38" fillId="0" borderId="3" xfId="28" applyFont="1" applyFill="1" applyBorder="1" applyAlignment="1">
      <alignment horizontal="left" vertical="top" wrapText="1"/>
    </xf>
    <xf numFmtId="0" fontId="38" fillId="0" borderId="0" xfId="19" applyFont="1" applyFill="1" applyBorder="1" applyAlignment="1">
      <alignment horizontal="center" vertical="center" wrapText="1"/>
    </xf>
    <xf numFmtId="0" fontId="38" fillId="0" borderId="14" xfId="22" applyFont="1" applyFill="1" applyBorder="1" applyAlignment="1">
      <alignment horizontal="center" vertical="center" wrapText="1"/>
    </xf>
    <xf numFmtId="0" fontId="38" fillId="0" borderId="7" xfId="18" applyFont="1" applyFill="1" applyBorder="1" applyAlignment="1">
      <alignment horizontal="center" vertical="center" wrapText="1"/>
    </xf>
    <xf numFmtId="0" fontId="2" fillId="0" borderId="0" xfId="0" applyFont="1" applyBorder="1" applyAlignment="1">
      <alignment horizontal="center" vertical="justify"/>
    </xf>
    <xf numFmtId="0" fontId="0" fillId="0" borderId="0" xfId="0" applyAlignment="1">
      <alignment horizontal="center" vertical="justify"/>
    </xf>
    <xf numFmtId="0" fontId="0" fillId="0" borderId="0" xfId="0" applyFont="1" applyAlignment="1">
      <alignment horizontal="center" vertical="justify"/>
    </xf>
    <xf numFmtId="0" fontId="43" fillId="0" borderId="0" xfId="0" applyFont="1" applyAlignment="1">
      <alignment horizontal="left" vertical="justify"/>
    </xf>
    <xf numFmtId="0" fontId="40" fillId="0" borderId="0" xfId="0" applyFont="1" applyAlignment="1">
      <alignment horizontal="center" vertical="justify"/>
    </xf>
    <xf numFmtId="165" fontId="39" fillId="11" borderId="0" xfId="0" applyNumberFormat="1" applyFont="1" applyFill="1" applyAlignment="1">
      <alignment horizontal="right"/>
    </xf>
    <xf numFmtId="0" fontId="47" fillId="0" borderId="0" xfId="0" applyFont="1" applyAlignment="1">
      <alignment horizontal="left" vertical="justify"/>
    </xf>
  </cellXfs>
  <cellStyles count="48">
    <cellStyle name="Normal" xfId="0" builtinId="0"/>
    <cellStyle name="Normal 2" xfId="5"/>
    <cellStyle name="Normal_Feuil1 2" xfId="3"/>
    <cellStyle name="Pourcentage" xfId="47" builtinId="5"/>
    <cellStyle name="style1473321630328" xfId="6"/>
    <cellStyle name="style1473321630391" xfId="7"/>
    <cellStyle name="style1473321630453" xfId="8"/>
    <cellStyle name="style1473321630484" xfId="9"/>
    <cellStyle name="style1473321630500" xfId="10"/>
    <cellStyle name="style1473321630531" xfId="11"/>
    <cellStyle name="style1473321630703" xfId="12"/>
    <cellStyle name="style1473321630718" xfId="13"/>
    <cellStyle name="style1473321630750" xfId="14"/>
    <cellStyle name="style1473321630765" xfId="15"/>
    <cellStyle name="style1473321631124" xfId="16"/>
    <cellStyle name="style1473321631140" xfId="17"/>
    <cellStyle name="style1473321631233" xfId="18"/>
    <cellStyle name="style1473321631249" xfId="19"/>
    <cellStyle name="style1473321631264" xfId="20"/>
    <cellStyle name="style1473321631280" xfId="21"/>
    <cellStyle name="style1473321631311" xfId="22"/>
    <cellStyle name="style1473321631342" xfId="23"/>
    <cellStyle name="style1473321631358" xfId="24"/>
    <cellStyle name="style1473321631467" xfId="25"/>
    <cellStyle name="style1473321631545" xfId="26"/>
    <cellStyle name="style1473321631576" xfId="27"/>
    <cellStyle name="style1473321631592" xfId="28"/>
    <cellStyle name="style1473321631623" xfId="29"/>
    <cellStyle name="style1505666939339" xfId="30"/>
    <cellStyle name="style1505666939401" xfId="31"/>
    <cellStyle name="style1505666939433" xfId="32"/>
    <cellStyle name="style1505666939713" xfId="33"/>
    <cellStyle name="style1505666939854" xfId="34"/>
    <cellStyle name="style1505666939979" xfId="35"/>
    <cellStyle name="style1505666940837" xfId="36"/>
    <cellStyle name="style1505687512926" xfId="37"/>
    <cellStyle name="style1505687512958" xfId="38"/>
    <cellStyle name="style1537250317153" xfId="39"/>
    <cellStyle name="style1537250317216" xfId="40"/>
    <cellStyle name="style1537256827384" xfId="41"/>
    <cellStyle name="style1537256827431" xfId="42"/>
    <cellStyle name="style1537477289466" xfId="43"/>
    <cellStyle name="style1537477290277" xfId="44"/>
    <cellStyle name="style1537477290402" xfId="45"/>
    <cellStyle name="style1537477290885" xfId="46"/>
    <cellStyle name="عادي_pop-2002 2" xfId="2"/>
    <cellStyle name="عادي_pop-2002 2 4 2" xfId="1"/>
    <cellStyle name="عادي_pop-2002 2 5"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26.xml"/></Relationships>
</file>

<file path=xl/charts/_rels/chart24.xml.rels><?xml version="1.0" encoding="UTF-8" standalone="yes"?>
<Relationships xmlns="http://schemas.openxmlformats.org/package/2006/relationships"><Relationship Id="rId1" Type="http://schemas.openxmlformats.org/officeDocument/2006/relationships/chartUserShapes" Target="../drawings/drawing48.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4848194919031468"/>
          <c:y val="4.8376847630888294E-2"/>
          <c:w val="0.85060998184810865"/>
          <c:h val="0.65038306486199027"/>
        </c:manualLayout>
      </c:layout>
      <c:barChart>
        <c:barDir val="col"/>
        <c:grouping val="clustered"/>
        <c:ser>
          <c:idx val="0"/>
          <c:order val="0"/>
          <c:tx>
            <c:strRef>
              <c:f>'PAGE10 (2)'!$C$5</c:f>
              <c:strCache>
                <c:ptCount val="1"/>
                <c:pt idx="0">
                  <c:v>2017</c:v>
                </c:pt>
              </c:strCache>
            </c:strRef>
          </c:tx>
          <c:spPr>
            <a:solidFill>
              <a:schemeClr val="accent6">
                <a:lumMod val="50000"/>
              </a:schemeClr>
            </a:solidFill>
          </c:spPr>
          <c:cat>
            <c:strRef>
              <c:f>'PAGE10 (2)'!$B$6:$B$7</c:f>
              <c:strCache>
                <c:ptCount val="2"/>
                <c:pt idx="0">
                  <c:v>Femmes</c:v>
                </c:pt>
                <c:pt idx="1">
                  <c:v>Hommes</c:v>
                </c:pt>
              </c:strCache>
            </c:strRef>
          </c:cat>
          <c:val>
            <c:numRef>
              <c:f>'PAGE10 (2)'!$C$6:$C$7</c:f>
              <c:numCache>
                <c:formatCode>0.0</c:formatCode>
                <c:ptCount val="2"/>
                <c:pt idx="0">
                  <c:v>77.8</c:v>
                </c:pt>
                <c:pt idx="1">
                  <c:v>74.5</c:v>
                </c:pt>
              </c:numCache>
            </c:numRef>
          </c:val>
        </c:ser>
        <c:ser>
          <c:idx val="1"/>
          <c:order val="1"/>
          <c:tx>
            <c:strRef>
              <c:f>'PAGE10 (2)'!$D$5</c:f>
              <c:strCache>
                <c:ptCount val="1"/>
                <c:pt idx="0">
                  <c:v>2018</c:v>
                </c:pt>
              </c:strCache>
            </c:strRef>
          </c:tx>
          <c:spPr>
            <a:solidFill>
              <a:srgbClr val="D96709"/>
            </a:solidFill>
          </c:spPr>
          <c:cat>
            <c:strRef>
              <c:f>'PAGE10 (2)'!$B$6:$B$7</c:f>
              <c:strCache>
                <c:ptCount val="2"/>
                <c:pt idx="0">
                  <c:v>Femmes</c:v>
                </c:pt>
                <c:pt idx="1">
                  <c:v>Hommes</c:v>
                </c:pt>
              </c:strCache>
            </c:strRef>
          </c:cat>
          <c:val>
            <c:numRef>
              <c:f>'PAGE10 (2)'!$D$6:$D$7</c:f>
              <c:numCache>
                <c:formatCode>0.0</c:formatCode>
                <c:ptCount val="2"/>
                <c:pt idx="0">
                  <c:v>78</c:v>
                </c:pt>
                <c:pt idx="1">
                  <c:v>74.599999999999994</c:v>
                </c:pt>
              </c:numCache>
            </c:numRef>
          </c:val>
        </c:ser>
        <c:axId val="88507904"/>
        <c:axId val="88509440"/>
      </c:barChart>
      <c:catAx>
        <c:axId val="8850790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509440"/>
        <c:crosses val="autoZero"/>
        <c:auto val="1"/>
        <c:lblAlgn val="ctr"/>
        <c:lblOffset val="100"/>
      </c:catAx>
      <c:valAx>
        <c:axId val="88509440"/>
        <c:scaling>
          <c:orientation val="minMax"/>
          <c:max val="78"/>
          <c:min val="56"/>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507904"/>
        <c:crosses val="autoZero"/>
        <c:crossBetween val="between"/>
        <c:majorUnit val="2"/>
        <c:minorUnit val="2"/>
      </c:valAx>
    </c:plotArea>
    <c:legend>
      <c:legendPos val="b"/>
      <c:layout>
        <c:manualLayout>
          <c:xMode val="edge"/>
          <c:yMode val="edge"/>
          <c:x val="0.37399683981568194"/>
          <c:y val="0.81227478144179344"/>
          <c:w val="0.2520057914675029"/>
          <c:h val="6.5720600714385333E-2"/>
        </c:manualLayout>
      </c:layout>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77" l="0.70000000000000062" r="0.70000000000000062" t="0.75000000000001077" header="0.30000000000000032" footer="0.3000000000000003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style val="24"/>
  <c:chart>
    <c:plotArea>
      <c:layout/>
      <c:lineChart>
        <c:grouping val="standard"/>
        <c:ser>
          <c:idx val="0"/>
          <c:order val="0"/>
          <c:tx>
            <c:strRef>
              <c:f>'page11 (2)'!$B$15</c:f>
              <c:strCache>
                <c:ptCount val="1"/>
                <c:pt idx="0">
                  <c:v>2008</c:v>
                </c:pt>
              </c:strCache>
            </c:strRef>
          </c:tx>
          <c:cat>
            <c:strRef>
              <c:f>'page11 (2)'!$A$16:$A$22</c:f>
              <c:strCache>
                <c:ptCount val="7"/>
                <c:pt idx="0">
                  <c:v>15-19 </c:v>
                </c:pt>
                <c:pt idx="1">
                  <c:v>20-24</c:v>
                </c:pt>
                <c:pt idx="2">
                  <c:v>25-29 </c:v>
                </c:pt>
                <c:pt idx="3">
                  <c:v>30-34</c:v>
                </c:pt>
                <c:pt idx="4">
                  <c:v>35-39</c:v>
                </c:pt>
                <c:pt idx="5">
                  <c:v>40-44 </c:v>
                </c:pt>
                <c:pt idx="6">
                  <c:v>45-49 </c:v>
                </c:pt>
              </c:strCache>
            </c:strRef>
          </c:cat>
          <c:val>
            <c:numRef>
              <c:f>'page11 (2)'!$B$16:$B$22</c:f>
              <c:numCache>
                <c:formatCode>0.0</c:formatCode>
                <c:ptCount val="7"/>
                <c:pt idx="0" formatCode="General">
                  <c:v>18</c:v>
                </c:pt>
                <c:pt idx="1">
                  <c:v>91</c:v>
                </c:pt>
                <c:pt idx="2" formatCode="General">
                  <c:v>117</c:v>
                </c:pt>
                <c:pt idx="3" formatCode="General">
                  <c:v>114</c:v>
                </c:pt>
                <c:pt idx="4" formatCode="General">
                  <c:v>76</c:v>
                </c:pt>
                <c:pt idx="5" formatCode="General">
                  <c:v>31</c:v>
                </c:pt>
                <c:pt idx="6" formatCode="General">
                  <c:v>10</c:v>
                </c:pt>
              </c:numCache>
            </c:numRef>
          </c:val>
        </c:ser>
        <c:ser>
          <c:idx val="1"/>
          <c:order val="1"/>
          <c:tx>
            <c:strRef>
              <c:f>'page11 (2)'!$C$15</c:f>
              <c:strCache>
                <c:ptCount val="1"/>
                <c:pt idx="0">
                  <c:v>2018</c:v>
                </c:pt>
              </c:strCache>
            </c:strRef>
          </c:tx>
          <c:cat>
            <c:strRef>
              <c:f>'page11 (2)'!$A$16:$A$22</c:f>
              <c:strCache>
                <c:ptCount val="7"/>
                <c:pt idx="0">
                  <c:v>15-19 </c:v>
                </c:pt>
                <c:pt idx="1">
                  <c:v>20-24</c:v>
                </c:pt>
                <c:pt idx="2">
                  <c:v>25-29 </c:v>
                </c:pt>
                <c:pt idx="3">
                  <c:v>30-34</c:v>
                </c:pt>
                <c:pt idx="4">
                  <c:v>35-39</c:v>
                </c:pt>
                <c:pt idx="5">
                  <c:v>40-44 </c:v>
                </c:pt>
                <c:pt idx="6">
                  <c:v>45-49 </c:v>
                </c:pt>
              </c:strCache>
            </c:strRef>
          </c:cat>
          <c:val>
            <c:numRef>
              <c:f>'page11 (2)'!$C$16:$C$22</c:f>
              <c:numCache>
                <c:formatCode>0.0</c:formatCode>
                <c:ptCount val="7"/>
                <c:pt idx="0">
                  <c:v>19.436848769898713</c:v>
                </c:pt>
                <c:pt idx="1">
                  <c:v>87.282452966715056</c:v>
                </c:pt>
                <c:pt idx="2">
                  <c:v>109.44084659913182</c:v>
                </c:pt>
                <c:pt idx="3">
                  <c:v>96.412174384949395</c:v>
                </c:pt>
                <c:pt idx="4">
                  <c:v>70.875976845151811</c:v>
                </c:pt>
                <c:pt idx="5">
                  <c:v>33.720133863965245</c:v>
                </c:pt>
                <c:pt idx="6">
                  <c:v>9.6315665701881485</c:v>
                </c:pt>
              </c:numCache>
            </c:numRef>
          </c:val>
        </c:ser>
        <c:marker val="1"/>
        <c:axId val="88636032"/>
        <c:axId val="88641920"/>
      </c:lineChart>
      <c:catAx>
        <c:axId val="88636032"/>
        <c:scaling>
          <c:orientation val="minMax"/>
        </c:scaling>
        <c:axPos val="b"/>
        <c:numFmt formatCode="General" sourceLinked="1"/>
        <c:tickLblPos val="nextTo"/>
        <c:txPr>
          <a:bodyPr rot="0" vert="horz"/>
          <a:lstStyle/>
          <a:p>
            <a:pPr>
              <a:defRPr/>
            </a:pPr>
            <a:endParaRPr lang="fr-FR"/>
          </a:p>
        </c:txPr>
        <c:crossAx val="88641920"/>
        <c:crosses val="autoZero"/>
        <c:auto val="1"/>
        <c:lblAlgn val="ctr"/>
        <c:lblOffset val="100"/>
      </c:catAx>
      <c:valAx>
        <c:axId val="88641920"/>
        <c:scaling>
          <c:orientation val="minMax"/>
        </c:scaling>
        <c:axPos val="l"/>
        <c:majorGridlines/>
        <c:numFmt formatCode="General" sourceLinked="1"/>
        <c:tickLblPos val="nextTo"/>
        <c:txPr>
          <a:bodyPr rot="0" vert="horz"/>
          <a:lstStyle/>
          <a:p>
            <a:pPr>
              <a:defRPr/>
            </a:pPr>
            <a:endParaRPr lang="fr-FR"/>
          </a:p>
        </c:txPr>
        <c:crossAx val="88636032"/>
        <c:crosses val="autoZero"/>
        <c:crossBetween val="between"/>
      </c:valAx>
    </c:plotArea>
    <c:legend>
      <c:legendPos val="r"/>
      <c:layout/>
    </c:legend>
    <c:plotVisOnly val="1"/>
    <c:dispBlanksAs val="gap"/>
  </c:chart>
  <c:printSettings>
    <c:headerFooter/>
    <c:pageMargins b="0.75000000000000755" l="0.70000000000000062" r="0.70000000000000062" t="0.750000000000007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1801618547681827"/>
          <c:y val="2.8252405949256338E-2"/>
          <c:w val="0.70033092738407765"/>
          <c:h val="0.69268445610966678"/>
        </c:manualLayout>
      </c:layout>
      <c:barChart>
        <c:barDir val="col"/>
        <c:grouping val="clustered"/>
        <c:ser>
          <c:idx val="1"/>
          <c:order val="0"/>
          <c:tx>
            <c:strRef>
              <c:f>'page12 (2)'!$A$3</c:f>
              <c:strCache>
                <c:ptCount val="1"/>
                <c:pt idx="0">
                  <c:v>Urbain</c:v>
                </c:pt>
              </c:strCache>
            </c:strRef>
          </c:tx>
          <c:spPr>
            <a:solidFill>
              <a:srgbClr val="984807"/>
            </a:solidFill>
            <a:ln>
              <a:solidFill>
                <a:schemeClr val="accent6">
                  <a:lumMod val="50000"/>
                </a:schemeClr>
              </a:solidFill>
            </a:ln>
          </c:spPr>
          <c:cat>
            <c:numRef>
              <c:f>'page12 (2)'!$B$2:$C$2</c:f>
              <c:numCache>
                <c:formatCode>General</c:formatCode>
                <c:ptCount val="2"/>
                <c:pt idx="0">
                  <c:v>2014</c:v>
                </c:pt>
                <c:pt idx="1">
                  <c:v>2018</c:v>
                </c:pt>
              </c:numCache>
            </c:numRef>
          </c:cat>
          <c:val>
            <c:numRef>
              <c:f>'page12 (2)'!$B$3:$C$3</c:f>
              <c:numCache>
                <c:formatCode>0.00</c:formatCode>
                <c:ptCount val="2"/>
                <c:pt idx="0" formatCode="0.0">
                  <c:v>2</c:v>
                </c:pt>
                <c:pt idx="1">
                  <c:v>1.95</c:v>
                </c:pt>
              </c:numCache>
            </c:numRef>
          </c:val>
        </c:ser>
        <c:ser>
          <c:idx val="2"/>
          <c:order val="1"/>
          <c:tx>
            <c:strRef>
              <c:f>'page12 (2)'!$A$4</c:f>
              <c:strCache>
                <c:ptCount val="1"/>
                <c:pt idx="0">
                  <c:v>Rural</c:v>
                </c:pt>
              </c:strCache>
            </c:strRef>
          </c:tx>
          <c:spPr>
            <a:solidFill>
              <a:srgbClr val="D96709"/>
            </a:solidFill>
          </c:spPr>
          <c:cat>
            <c:numRef>
              <c:f>'page12 (2)'!$B$2:$C$2</c:f>
              <c:numCache>
                <c:formatCode>General</c:formatCode>
                <c:ptCount val="2"/>
                <c:pt idx="0">
                  <c:v>2014</c:v>
                </c:pt>
                <c:pt idx="1">
                  <c:v>2018</c:v>
                </c:pt>
              </c:numCache>
            </c:numRef>
          </c:cat>
          <c:val>
            <c:numRef>
              <c:f>'page12 (2)'!$B$4:$C$4</c:f>
              <c:numCache>
                <c:formatCode>0.00</c:formatCode>
                <c:ptCount val="2"/>
                <c:pt idx="0" formatCode="0.0">
                  <c:v>2.5099999999999998</c:v>
                </c:pt>
                <c:pt idx="1">
                  <c:v>2.44</c:v>
                </c:pt>
              </c:numCache>
            </c:numRef>
          </c:val>
        </c:ser>
        <c:axId val="88769664"/>
        <c:axId val="88771200"/>
      </c:barChart>
      <c:catAx>
        <c:axId val="8876966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771200"/>
        <c:crosses val="autoZero"/>
        <c:auto val="1"/>
        <c:lblAlgn val="ctr"/>
        <c:lblOffset val="100"/>
      </c:catAx>
      <c:valAx>
        <c:axId val="88771200"/>
        <c:scaling>
          <c:orientation val="minMax"/>
          <c:max val="3"/>
          <c:min val="0"/>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769664"/>
        <c:crosses val="autoZero"/>
        <c:crossBetween val="between"/>
        <c:majorUnit val="0.5"/>
      </c:valAx>
    </c:plotArea>
    <c:legend>
      <c:legendPos val="b"/>
      <c:layout/>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66" l="0.70000000000000062" r="0.70000000000000062" t="0.75000000000001266"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'page13 (2)'!$E$3</c:f>
              <c:strCache>
                <c:ptCount val="1"/>
                <c:pt idx="0">
                  <c:v>1987</c:v>
                </c:pt>
              </c:strCache>
            </c:strRef>
          </c:tx>
          <c:spPr>
            <a:solidFill>
              <a:srgbClr val="F79646">
                <a:lumMod val="75000"/>
              </a:srgbClr>
            </a:solidFill>
          </c:spPr>
          <c:cat>
            <c:strRef>
              <c:f>'page13 (2)'!$A$4:$D$5</c:f>
              <c:strCache>
                <c:ptCount val="2"/>
                <c:pt idx="0">
                  <c:v>Hommes</c:v>
                </c:pt>
                <c:pt idx="1">
                  <c:v>Femmes</c:v>
                </c:pt>
              </c:strCache>
            </c:strRef>
          </c:cat>
          <c:val>
            <c:numRef>
              <c:f>'page13 (2)'!$E$4:$E$5</c:f>
              <c:numCache>
                <c:formatCode>0.0</c:formatCode>
                <c:ptCount val="2"/>
                <c:pt idx="0">
                  <c:v>8.1</c:v>
                </c:pt>
                <c:pt idx="1">
                  <c:v>6.7</c:v>
                </c:pt>
              </c:numCache>
            </c:numRef>
          </c:val>
        </c:ser>
        <c:ser>
          <c:idx val="1"/>
          <c:order val="1"/>
          <c:tx>
            <c:strRef>
              <c:f>'page13 (2)'!$F$3</c:f>
              <c:strCache>
                <c:ptCount val="1"/>
                <c:pt idx="0">
                  <c:v>2010</c:v>
                </c:pt>
              </c:strCache>
            </c:strRef>
          </c:tx>
          <c:spPr>
            <a:solidFill>
              <a:srgbClr val="F79646">
                <a:lumMod val="50000"/>
              </a:srgbClr>
            </a:solidFill>
            <a:ln>
              <a:solidFill>
                <a:schemeClr val="accent6">
                  <a:lumMod val="50000"/>
                </a:schemeClr>
              </a:solidFill>
            </a:ln>
          </c:spPr>
          <c:cat>
            <c:strRef>
              <c:f>'page13 (2)'!$A$4:$D$5</c:f>
              <c:strCache>
                <c:ptCount val="2"/>
                <c:pt idx="0">
                  <c:v>Hommes</c:v>
                </c:pt>
                <c:pt idx="1">
                  <c:v>Femmes</c:v>
                </c:pt>
              </c:strCache>
            </c:strRef>
          </c:cat>
          <c:val>
            <c:numRef>
              <c:f>'page13 (2)'!$F$4:$F$5</c:f>
              <c:numCache>
                <c:formatCode>0.0</c:formatCode>
                <c:ptCount val="2"/>
                <c:pt idx="0">
                  <c:v>6.6</c:v>
                </c:pt>
                <c:pt idx="1">
                  <c:v>5</c:v>
                </c:pt>
              </c:numCache>
            </c:numRef>
          </c:val>
        </c:ser>
        <c:gapWidth val="163"/>
        <c:axId val="88849024"/>
        <c:axId val="88859008"/>
      </c:barChart>
      <c:catAx>
        <c:axId val="88849024"/>
        <c:scaling>
          <c:orientation val="minMax"/>
        </c:scaling>
        <c:axPos val="b"/>
        <c:numFmt formatCode="General" sourceLinked="1"/>
        <c:maj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859008"/>
        <c:crosses val="autoZero"/>
        <c:auto val="1"/>
        <c:lblAlgn val="ctr"/>
        <c:lblOffset val="100"/>
      </c:catAx>
      <c:valAx>
        <c:axId val="88859008"/>
        <c:scaling>
          <c:orientation val="minMax"/>
        </c:scaling>
        <c:axPos val="l"/>
        <c:majorGridlines/>
        <c:numFmt formatCode="0" sourceLinked="0"/>
        <c:maj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849024"/>
        <c:crosses val="autoZero"/>
        <c:crossBetween val="between"/>
      </c:valAx>
    </c:plotArea>
    <c:legend>
      <c:legendPos val="b"/>
      <c:layout/>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32" l="0.70000000000000062" r="0.70000000000000062" t="0.750000000000012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style val="24"/>
  <c:chart>
    <c:plotArea>
      <c:layout>
        <c:manualLayout>
          <c:layoutTarget val="inner"/>
          <c:xMode val="edge"/>
          <c:yMode val="edge"/>
          <c:x val="0.23621994486870312"/>
          <c:y val="5.128205128205128E-2"/>
          <c:w val="0.70424220841741514"/>
          <c:h val="0.74801093919204154"/>
        </c:manualLayout>
      </c:layout>
      <c:barChart>
        <c:barDir val="bar"/>
        <c:grouping val="clustered"/>
        <c:ser>
          <c:idx val="0"/>
          <c:order val="0"/>
          <c:tx>
            <c:strRef>
              <c:f>[1]Feuil3!$E$6</c:f>
              <c:strCache>
                <c:ptCount val="1"/>
                <c:pt idx="0">
                  <c:v>Mortalité infantile</c:v>
                </c:pt>
              </c:strCache>
            </c:strRef>
          </c:tx>
          <c:spPr>
            <a:solidFill>
              <a:schemeClr val="accent6">
                <a:lumMod val="40000"/>
                <a:lumOff val="60000"/>
              </a:schemeClr>
            </a:solidFill>
          </c:spPr>
          <c:dLbls>
            <c:txPr>
              <a:bodyPr/>
              <a:lstStyle/>
              <a:p>
                <a:pPr>
                  <a:defRPr sz="700" b="0" i="0" u="none" strike="noStrike" baseline="0">
                    <a:solidFill>
                      <a:srgbClr val="000000"/>
                    </a:solidFill>
                    <a:latin typeface="Calibri"/>
                    <a:ea typeface="Calibri"/>
                    <a:cs typeface="Calibri"/>
                  </a:defRPr>
                </a:pPr>
                <a:endParaRPr lang="fr-FR"/>
              </a:p>
            </c:txPr>
            <c:showVal val="1"/>
          </c:dLbls>
          <c:cat>
            <c:multiLvlStrRef>
              <c:f>'page14 (2)'!$D$3:$G$4</c:f>
              <c:multiLvlStrCache>
                <c:ptCount val="4"/>
                <c:lvl>
                  <c:pt idx="0">
                    <c:v>Garçons</c:v>
                  </c:pt>
                  <c:pt idx="1">
                    <c:v>Filles</c:v>
                  </c:pt>
                  <c:pt idx="2">
                    <c:v>Garçons</c:v>
                  </c:pt>
                  <c:pt idx="3">
                    <c:v>Filles</c:v>
                  </c:pt>
                </c:lvl>
                <c:lvl>
                  <c:pt idx="0">
                    <c:v>1987</c:v>
                  </c:pt>
                  <c:pt idx="2">
                    <c:v>2010</c:v>
                  </c:pt>
                </c:lvl>
              </c:multiLvlStrCache>
            </c:multiLvlStrRef>
          </c:cat>
          <c:val>
            <c:numRef>
              <c:f>[1]Feuil3!$E$7:$E$10</c:f>
              <c:numCache>
                <c:formatCode>General</c:formatCode>
                <c:ptCount val="4"/>
                <c:pt idx="0">
                  <c:v>81.400000000000006</c:v>
                </c:pt>
                <c:pt idx="1">
                  <c:v>69.8</c:v>
                </c:pt>
                <c:pt idx="2">
                  <c:v>32.700000000000003</c:v>
                </c:pt>
                <c:pt idx="3">
                  <c:v>27.4</c:v>
                </c:pt>
              </c:numCache>
            </c:numRef>
          </c:val>
        </c:ser>
        <c:ser>
          <c:idx val="3"/>
          <c:order val="1"/>
          <c:tx>
            <c:strRef>
              <c:f>[1]Feuil3!$H$6</c:f>
              <c:strCache>
                <c:ptCount val="1"/>
                <c:pt idx="0">
                  <c:v>Mortalité juvénile</c:v>
                </c:pt>
              </c:strCache>
            </c:strRef>
          </c:tx>
          <c:dLbls>
            <c:txPr>
              <a:bodyPr/>
              <a:lstStyle/>
              <a:p>
                <a:pPr>
                  <a:defRPr sz="700" b="0" i="0" u="none" strike="noStrike" baseline="0">
                    <a:solidFill>
                      <a:srgbClr val="000000"/>
                    </a:solidFill>
                    <a:latin typeface="Calibri"/>
                    <a:ea typeface="Calibri"/>
                    <a:cs typeface="Calibri"/>
                  </a:defRPr>
                </a:pPr>
                <a:endParaRPr lang="fr-FR"/>
              </a:p>
            </c:txPr>
            <c:showVal val="1"/>
          </c:dLbls>
          <c:cat>
            <c:multiLvlStrRef>
              <c:f>'page14 (2)'!$D$3:$G$4</c:f>
              <c:multiLvlStrCache>
                <c:ptCount val="4"/>
                <c:lvl>
                  <c:pt idx="0">
                    <c:v>Garçons</c:v>
                  </c:pt>
                  <c:pt idx="1">
                    <c:v>Filles</c:v>
                  </c:pt>
                  <c:pt idx="2">
                    <c:v>Garçons</c:v>
                  </c:pt>
                  <c:pt idx="3">
                    <c:v>Filles</c:v>
                  </c:pt>
                </c:lvl>
                <c:lvl>
                  <c:pt idx="0">
                    <c:v>1987</c:v>
                  </c:pt>
                  <c:pt idx="2">
                    <c:v>2010</c:v>
                  </c:pt>
                </c:lvl>
              </c:multiLvlStrCache>
            </c:multiLvlStrRef>
          </c:cat>
          <c:val>
            <c:numRef>
              <c:f>[1]Feuil3!$H$7:$H$10</c:f>
              <c:numCache>
                <c:formatCode>General</c:formatCode>
                <c:ptCount val="4"/>
                <c:pt idx="0">
                  <c:v>30.2</c:v>
                </c:pt>
                <c:pt idx="1">
                  <c:v>31.2</c:v>
                </c:pt>
                <c:pt idx="2">
                  <c:v>6.7</c:v>
                </c:pt>
                <c:pt idx="3">
                  <c:v>5.8</c:v>
                </c:pt>
              </c:numCache>
            </c:numRef>
          </c:val>
        </c:ser>
        <c:ser>
          <c:idx val="6"/>
          <c:order val="2"/>
          <c:tx>
            <c:strRef>
              <c:f>[1]Feuil3!$K$6</c:f>
              <c:strCache>
                <c:ptCount val="1"/>
                <c:pt idx="0">
                  <c:v>Mortalité infanto-juvénile</c:v>
                </c:pt>
              </c:strCache>
            </c:strRef>
          </c:tx>
          <c:spPr>
            <a:solidFill>
              <a:schemeClr val="accent6">
                <a:lumMod val="50000"/>
              </a:schemeClr>
            </a:solidFill>
          </c:spPr>
          <c:dLbls>
            <c:txPr>
              <a:bodyPr/>
              <a:lstStyle/>
              <a:p>
                <a:pPr>
                  <a:defRPr sz="700" b="0" i="0" u="none" strike="noStrike" baseline="0">
                    <a:solidFill>
                      <a:srgbClr val="000000"/>
                    </a:solidFill>
                    <a:latin typeface="Calibri"/>
                    <a:ea typeface="Calibri"/>
                    <a:cs typeface="Calibri"/>
                  </a:defRPr>
                </a:pPr>
                <a:endParaRPr lang="fr-FR"/>
              </a:p>
            </c:txPr>
            <c:showVal val="1"/>
          </c:dLbls>
          <c:cat>
            <c:multiLvlStrRef>
              <c:f>'page14 (2)'!$D$3:$G$4</c:f>
              <c:multiLvlStrCache>
                <c:ptCount val="4"/>
                <c:lvl>
                  <c:pt idx="0">
                    <c:v>Garçons</c:v>
                  </c:pt>
                  <c:pt idx="1">
                    <c:v>Filles</c:v>
                  </c:pt>
                  <c:pt idx="2">
                    <c:v>Garçons</c:v>
                  </c:pt>
                  <c:pt idx="3">
                    <c:v>Filles</c:v>
                  </c:pt>
                </c:lvl>
                <c:lvl>
                  <c:pt idx="0">
                    <c:v>1987</c:v>
                  </c:pt>
                  <c:pt idx="2">
                    <c:v>2010</c:v>
                  </c:pt>
                </c:lvl>
              </c:multiLvlStrCache>
            </c:multiLvlStrRef>
          </c:cat>
          <c:val>
            <c:numRef>
              <c:f>[1]Feuil3!$K$7:$K$10</c:f>
              <c:numCache>
                <c:formatCode>General</c:formatCode>
                <c:ptCount val="4"/>
                <c:pt idx="0">
                  <c:v>109.1</c:v>
                </c:pt>
                <c:pt idx="1">
                  <c:v>98.8</c:v>
                </c:pt>
                <c:pt idx="2">
                  <c:v>39.200000000000003</c:v>
                </c:pt>
                <c:pt idx="3">
                  <c:v>33.1</c:v>
                </c:pt>
              </c:numCache>
            </c:numRef>
          </c:val>
        </c:ser>
        <c:axId val="88976000"/>
        <c:axId val="88990080"/>
      </c:barChart>
      <c:catAx>
        <c:axId val="88976000"/>
        <c:scaling>
          <c:orientation val="minMax"/>
        </c:scaling>
        <c:axPos val="l"/>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990080"/>
        <c:crosses val="autoZero"/>
        <c:auto val="1"/>
        <c:lblAlgn val="ctr"/>
        <c:lblOffset val="100"/>
      </c:catAx>
      <c:valAx>
        <c:axId val="88990080"/>
        <c:scaling>
          <c:orientation val="minMax"/>
        </c:scaling>
        <c:axPos val="b"/>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8976000"/>
        <c:crosses val="autoZero"/>
        <c:crossBetween val="between"/>
      </c:valAx>
    </c:plotArea>
    <c:legend>
      <c:legendPos val="r"/>
      <c:layout>
        <c:manualLayout>
          <c:xMode val="edge"/>
          <c:yMode val="edge"/>
          <c:x val="4.4574123666013829E-3"/>
          <c:y val="0.89511076849659532"/>
          <c:w val="0.97544239711152969"/>
          <c:h val="9.0897344125691892E-2"/>
        </c:manualLayout>
      </c:layout>
      <c:txPr>
        <a:bodyPr/>
        <a:lstStyle/>
        <a:p>
          <a:pPr>
            <a:defRPr sz="825" b="0" i="0" u="none" strike="noStrike" baseline="0">
              <a:solidFill>
                <a:srgbClr val="000000"/>
              </a:solidFill>
              <a:latin typeface="Calibri"/>
              <a:ea typeface="Calibri"/>
              <a:cs typeface="Calibri"/>
            </a:defRPr>
          </a:pPr>
          <a:endParaRPr lang="fr-FR"/>
        </a:p>
      </c:txPr>
    </c:legend>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77" l="0.70000000000000062" r="0.70000000000000062" t="0.75000000000000777"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'page15 (2)'!$D$4</c:f>
              <c:strCache>
                <c:ptCount val="1"/>
                <c:pt idx="0">
                  <c:v>2009/2010</c:v>
                </c:pt>
              </c:strCache>
            </c:strRef>
          </c:tx>
          <c:spPr>
            <a:solidFill>
              <a:schemeClr val="accent6">
                <a:lumMod val="50000"/>
              </a:schemeClr>
            </a:solidFill>
          </c:spPr>
          <c:cat>
            <c:strRef>
              <c:f>'page15 (2)'!$A$5:$C$7</c:f>
              <c:strCache>
                <c:ptCount val="3"/>
                <c:pt idx="0">
                  <c:v>Ensemble</c:v>
                </c:pt>
                <c:pt idx="1">
                  <c:v>Urbain</c:v>
                </c:pt>
                <c:pt idx="2">
                  <c:v>Rural</c:v>
                </c:pt>
              </c:strCache>
            </c:strRef>
          </c:cat>
          <c:val>
            <c:numRef>
              <c:f>'page15 (2)'!$D$5:$D$7</c:f>
              <c:numCache>
                <c:formatCode>General</c:formatCode>
                <c:ptCount val="3"/>
                <c:pt idx="0">
                  <c:v>112</c:v>
                </c:pt>
                <c:pt idx="1">
                  <c:v>73</c:v>
                </c:pt>
                <c:pt idx="2">
                  <c:v>148</c:v>
                </c:pt>
              </c:numCache>
            </c:numRef>
          </c:val>
        </c:ser>
        <c:ser>
          <c:idx val="3"/>
          <c:order val="1"/>
          <c:tx>
            <c:strRef>
              <c:f>'page15 (2)'!$G$4</c:f>
              <c:strCache>
                <c:ptCount val="1"/>
                <c:pt idx="0">
                  <c:v>2015/2016</c:v>
                </c:pt>
              </c:strCache>
            </c:strRef>
          </c:tx>
          <c:spPr>
            <a:solidFill>
              <a:srgbClr val="D96709"/>
            </a:solidFill>
          </c:spPr>
          <c:cat>
            <c:strRef>
              <c:f>'page15 (2)'!$A$5:$C$7</c:f>
              <c:strCache>
                <c:ptCount val="3"/>
                <c:pt idx="0">
                  <c:v>Ensemble</c:v>
                </c:pt>
                <c:pt idx="1">
                  <c:v>Urbain</c:v>
                </c:pt>
                <c:pt idx="2">
                  <c:v>Rural</c:v>
                </c:pt>
              </c:strCache>
            </c:strRef>
          </c:cat>
          <c:val>
            <c:numRef>
              <c:f>'page15 (2)'!$G$5:$G$7</c:f>
              <c:numCache>
                <c:formatCode>General</c:formatCode>
                <c:ptCount val="3"/>
                <c:pt idx="0">
                  <c:v>72.599999999999994</c:v>
                </c:pt>
                <c:pt idx="1">
                  <c:v>44.6</c:v>
                </c:pt>
                <c:pt idx="2">
                  <c:v>111.1</c:v>
                </c:pt>
              </c:numCache>
            </c:numRef>
          </c:val>
        </c:ser>
        <c:axId val="125252352"/>
        <c:axId val="125253888"/>
      </c:barChart>
      <c:catAx>
        <c:axId val="12525235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5253888"/>
        <c:crosses val="autoZero"/>
        <c:auto val="1"/>
        <c:lblAlgn val="ctr"/>
        <c:lblOffset val="100"/>
      </c:catAx>
      <c:valAx>
        <c:axId val="125253888"/>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5252352"/>
        <c:crosses val="autoZero"/>
        <c:crossBetween val="between"/>
      </c:valAx>
    </c:plotArea>
    <c:legend>
      <c:legendPos val="b"/>
      <c:layout/>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221" l="0.70000000000000062" r="0.70000000000000062" t="0.7500000000000122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6.7489132217847803E-2"/>
          <c:y val="4.5132179395627872E-2"/>
          <c:w val="0.83355253444881894"/>
          <c:h val="0.70228836108816306"/>
        </c:manualLayout>
      </c:layout>
      <c:barChart>
        <c:barDir val="col"/>
        <c:grouping val="clustered"/>
        <c:ser>
          <c:idx val="0"/>
          <c:order val="0"/>
          <c:tx>
            <c:strRef>
              <c:f>'page16 (2)'!$A$3</c:f>
              <c:strCache>
                <c:ptCount val="1"/>
                <c:pt idx="0">
                  <c:v>Couverture des soins prénatals</c:v>
                </c:pt>
              </c:strCache>
            </c:strRef>
          </c:tx>
          <c:spPr>
            <a:solidFill>
              <a:srgbClr val="984807"/>
            </a:solidFill>
          </c:spPr>
          <c:cat>
            <c:numRef>
              <c:f>'page16 (2)'!$E$2:$F$2</c:f>
              <c:numCache>
                <c:formatCode>General</c:formatCode>
                <c:ptCount val="2"/>
                <c:pt idx="0">
                  <c:v>2011</c:v>
                </c:pt>
                <c:pt idx="1">
                  <c:v>2018</c:v>
                </c:pt>
              </c:numCache>
            </c:numRef>
          </c:cat>
          <c:val>
            <c:numRef>
              <c:f>'page16 (2)'!$E$4:$F$4</c:f>
              <c:numCache>
                <c:formatCode>General</c:formatCode>
                <c:ptCount val="2"/>
                <c:pt idx="0">
                  <c:v>77.099999999999994</c:v>
                </c:pt>
                <c:pt idx="1">
                  <c:v>88.5</c:v>
                </c:pt>
              </c:numCache>
            </c:numRef>
          </c:val>
        </c:ser>
        <c:ser>
          <c:idx val="1"/>
          <c:order val="1"/>
          <c:tx>
            <c:strRef>
              <c:f>'page16 (2)'!$A$7</c:f>
              <c:strCache>
                <c:ptCount val="1"/>
                <c:pt idx="0">
                  <c:v>Accouchements en milieu surveillé</c:v>
                </c:pt>
              </c:strCache>
            </c:strRef>
          </c:tx>
          <c:spPr>
            <a:solidFill>
              <a:srgbClr val="D96709"/>
            </a:solidFill>
          </c:spPr>
          <c:cat>
            <c:numRef>
              <c:f>'page16 (2)'!$E$2:$F$2</c:f>
              <c:numCache>
                <c:formatCode>General</c:formatCode>
                <c:ptCount val="2"/>
                <c:pt idx="0">
                  <c:v>2011</c:v>
                </c:pt>
                <c:pt idx="1">
                  <c:v>2018</c:v>
                </c:pt>
              </c:numCache>
            </c:numRef>
          </c:cat>
          <c:val>
            <c:numRef>
              <c:f>'page16 (2)'!$E$8:$F$8</c:f>
              <c:numCache>
                <c:formatCode>General</c:formatCode>
                <c:ptCount val="2"/>
                <c:pt idx="0">
                  <c:v>72.7</c:v>
                </c:pt>
                <c:pt idx="1">
                  <c:v>86.1</c:v>
                </c:pt>
              </c:numCache>
            </c:numRef>
          </c:val>
        </c:ser>
        <c:axId val="125565568"/>
        <c:axId val="126357888"/>
      </c:barChart>
      <c:catAx>
        <c:axId val="12556556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6357888"/>
        <c:crosses val="autoZero"/>
        <c:auto val="1"/>
        <c:lblAlgn val="ctr"/>
        <c:lblOffset val="100"/>
      </c:catAx>
      <c:valAx>
        <c:axId val="126357888"/>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5565568"/>
        <c:crosses val="autoZero"/>
        <c:crossBetween val="between"/>
      </c:valAx>
    </c:plotArea>
    <c:legend>
      <c:legendPos val="b"/>
      <c:layout>
        <c:manualLayout>
          <c:xMode val="edge"/>
          <c:yMode val="edge"/>
          <c:x val="1.4389049470082059E-2"/>
          <c:y val="0.83299627020307221"/>
          <c:w val="0.9707339114256287"/>
          <c:h val="0.14261362066583788"/>
        </c:manualLayout>
      </c:layout>
      <c:txPr>
        <a:bodyPr/>
        <a:lstStyle/>
        <a:p>
          <a:pPr>
            <a:defRPr sz="73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88" l="0.70000000000000062" r="0.70000000000000062" t="0.75000000000001088" header="0.30000000000000032" footer="0.30000000000000032"/>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'page17 (2)'!$E$3</c:f>
              <c:strCache>
                <c:ptCount val="1"/>
                <c:pt idx="0">
                  <c:v>2004</c:v>
                </c:pt>
              </c:strCache>
            </c:strRef>
          </c:tx>
          <c:spPr>
            <a:solidFill>
              <a:srgbClr val="984807"/>
            </a:solidFill>
          </c:spPr>
          <c:cat>
            <c:multiLvlStrRef>
              <c:f>('page17 (2)'!$A$4:$B$5,'page17 (2)'!$A$7:$B$8,'page17 (2)'!$A$10:$B$11)</c:f>
              <c:multiLvlStrCache>
                <c:ptCount val="6"/>
                <c:lvl>
                  <c:pt idx="0">
                    <c:v>Hommes</c:v>
                  </c:pt>
                  <c:pt idx="1">
                    <c:v>Femme</c:v>
                  </c:pt>
                  <c:pt idx="2">
                    <c:v>Hommes</c:v>
                  </c:pt>
                  <c:pt idx="3">
                    <c:v>Femme</c:v>
                  </c:pt>
                  <c:pt idx="4">
                    <c:v>Hommes</c:v>
                  </c:pt>
                  <c:pt idx="5">
                    <c:v>Femme</c:v>
                  </c:pt>
                </c:lvl>
                <c:lvl>
                  <c:pt idx="0">
                    <c:v>Ensemble</c:v>
                  </c:pt>
                  <c:pt idx="2">
                    <c:v>Urbain</c:v>
                  </c:pt>
                  <c:pt idx="4">
                    <c:v>Rural</c:v>
                  </c:pt>
                </c:lvl>
              </c:multiLvlStrCache>
            </c:multiLvlStrRef>
          </c:cat>
          <c:val>
            <c:numRef>
              <c:f>('page17 (2)'!$E$4:$E$5,'page17 (2)'!$E$7:$E$8,'page17 (2)'!$E$10:$E$11)</c:f>
              <c:numCache>
                <c:formatCode>General</c:formatCode>
                <c:ptCount val="6"/>
                <c:pt idx="0">
                  <c:v>31.2</c:v>
                </c:pt>
                <c:pt idx="1">
                  <c:v>26.3</c:v>
                </c:pt>
                <c:pt idx="2">
                  <c:v>32.200000000000003</c:v>
                </c:pt>
                <c:pt idx="3">
                  <c:v>27.1</c:v>
                </c:pt>
                <c:pt idx="4">
                  <c:v>29.5</c:v>
                </c:pt>
                <c:pt idx="5">
                  <c:v>25.5</c:v>
                </c:pt>
              </c:numCache>
            </c:numRef>
          </c:val>
        </c:ser>
        <c:ser>
          <c:idx val="1"/>
          <c:order val="1"/>
          <c:tx>
            <c:strRef>
              <c:f>'page17 (2)'!$F$3</c:f>
              <c:strCache>
                <c:ptCount val="1"/>
                <c:pt idx="0">
                  <c:v>2014</c:v>
                </c:pt>
              </c:strCache>
            </c:strRef>
          </c:tx>
          <c:spPr>
            <a:solidFill>
              <a:srgbClr val="D96709"/>
            </a:solidFill>
          </c:spPr>
          <c:cat>
            <c:multiLvlStrRef>
              <c:f>('page17 (2)'!$A$4:$B$5,'page17 (2)'!$A$7:$B$8,'page17 (2)'!$A$10:$B$11)</c:f>
              <c:multiLvlStrCache>
                <c:ptCount val="6"/>
                <c:lvl>
                  <c:pt idx="0">
                    <c:v>Hommes</c:v>
                  </c:pt>
                  <c:pt idx="1">
                    <c:v>Femme</c:v>
                  </c:pt>
                  <c:pt idx="2">
                    <c:v>Hommes</c:v>
                  </c:pt>
                  <c:pt idx="3">
                    <c:v>Femme</c:v>
                  </c:pt>
                  <c:pt idx="4">
                    <c:v>Hommes</c:v>
                  </c:pt>
                  <c:pt idx="5">
                    <c:v>Femme</c:v>
                  </c:pt>
                </c:lvl>
                <c:lvl>
                  <c:pt idx="0">
                    <c:v>Ensemble</c:v>
                  </c:pt>
                  <c:pt idx="2">
                    <c:v>Urbain</c:v>
                  </c:pt>
                  <c:pt idx="4">
                    <c:v>Rural</c:v>
                  </c:pt>
                </c:lvl>
              </c:multiLvlStrCache>
            </c:multiLvlStrRef>
          </c:cat>
          <c:val>
            <c:numRef>
              <c:f>('page17 (2)'!$F$4:$F$5,'page17 (2)'!$F$7:$F$8,'page17 (2)'!$F$10:$F$11)</c:f>
              <c:numCache>
                <c:formatCode>General</c:formatCode>
                <c:ptCount val="6"/>
                <c:pt idx="0">
                  <c:v>31.3</c:v>
                </c:pt>
                <c:pt idx="1">
                  <c:v>25.7</c:v>
                </c:pt>
                <c:pt idx="2">
                  <c:v>32.1</c:v>
                </c:pt>
                <c:pt idx="3">
                  <c:v>26.4</c:v>
                </c:pt>
                <c:pt idx="4">
                  <c:v>30.1</c:v>
                </c:pt>
                <c:pt idx="5">
                  <c:v>24.8</c:v>
                </c:pt>
              </c:numCache>
            </c:numRef>
          </c:val>
        </c:ser>
        <c:axId val="126706432"/>
        <c:axId val="126707968"/>
      </c:barChart>
      <c:catAx>
        <c:axId val="126706432"/>
        <c:scaling>
          <c:orientation val="minMax"/>
        </c:scaling>
        <c:axPos val="b"/>
        <c:numFmt formatCode="General" sourceLinked="1"/>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126707968"/>
        <c:crosses val="autoZero"/>
        <c:auto val="1"/>
        <c:lblAlgn val="ctr"/>
        <c:lblOffset val="100"/>
      </c:catAx>
      <c:valAx>
        <c:axId val="126707968"/>
        <c:scaling>
          <c:orientation val="minMax"/>
        </c:scaling>
        <c:axPos val="l"/>
        <c:majorGridlines/>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6706432"/>
        <c:crosses val="autoZero"/>
        <c:crossBetween val="between"/>
      </c:valAx>
    </c:plotArea>
    <c:legend>
      <c:legendPos val="b"/>
      <c:layout/>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44" l="0.70000000000000062" r="0.70000000000000062" t="0.75000000000000744" header="0.30000000000000032" footer="0.30000000000000032"/>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v>2004</c:v>
          </c:tx>
          <c:spPr>
            <a:solidFill>
              <a:schemeClr val="accent6">
                <a:lumMod val="50000"/>
              </a:schemeClr>
            </a:solidFill>
          </c:spPr>
          <c:cat>
            <c:multiLvlStrRef>
              <c:f>'page18 (2)'!$A$4:$B$9</c:f>
              <c:multiLvlStrCache>
                <c:ptCount val="6"/>
                <c:lvl>
                  <c:pt idx="0">
                    <c:v>Hommes </c:v>
                  </c:pt>
                  <c:pt idx="1">
                    <c:v>Femmes</c:v>
                  </c:pt>
                  <c:pt idx="2">
                    <c:v>Hommes </c:v>
                  </c:pt>
                  <c:pt idx="3">
                    <c:v>Femmes</c:v>
                  </c:pt>
                  <c:pt idx="4">
                    <c:v>Hommes </c:v>
                  </c:pt>
                  <c:pt idx="5">
                    <c:v>Femmes</c:v>
                  </c:pt>
                </c:lvl>
                <c:lvl>
                  <c:pt idx="0">
                    <c:v>Ensemble</c:v>
                  </c:pt>
                  <c:pt idx="2">
                    <c:v>Urbain</c:v>
                  </c:pt>
                  <c:pt idx="4">
                    <c:v>Rural</c:v>
                  </c:pt>
                </c:lvl>
              </c:multiLvlStrCache>
            </c:multiLvlStrRef>
          </c:cat>
          <c:val>
            <c:numRef>
              <c:f>'page18 (2)'!$D$4:$D$9</c:f>
              <c:numCache>
                <c:formatCode>0.0</c:formatCode>
                <c:ptCount val="6"/>
                <c:pt idx="0">
                  <c:v>4.9000000000000004</c:v>
                </c:pt>
                <c:pt idx="1">
                  <c:v>5.3</c:v>
                </c:pt>
                <c:pt idx="2">
                  <c:v>5.9</c:v>
                </c:pt>
                <c:pt idx="3">
                  <c:v>6.8</c:v>
                </c:pt>
                <c:pt idx="4">
                  <c:v>3.2</c:v>
                </c:pt>
                <c:pt idx="5">
                  <c:v>3.1</c:v>
                </c:pt>
              </c:numCache>
            </c:numRef>
          </c:val>
        </c:ser>
        <c:ser>
          <c:idx val="2"/>
          <c:order val="1"/>
          <c:tx>
            <c:v>2014</c:v>
          </c:tx>
          <c:spPr>
            <a:solidFill>
              <a:srgbClr val="D96709"/>
            </a:solidFill>
          </c:spPr>
          <c:cat>
            <c:multiLvlStrRef>
              <c:f>'page18 (2)'!$A$4:$B$9</c:f>
              <c:multiLvlStrCache>
                <c:ptCount val="6"/>
                <c:lvl>
                  <c:pt idx="0">
                    <c:v>Hommes </c:v>
                  </c:pt>
                  <c:pt idx="1">
                    <c:v>Femmes</c:v>
                  </c:pt>
                  <c:pt idx="2">
                    <c:v>Hommes </c:v>
                  </c:pt>
                  <c:pt idx="3">
                    <c:v>Femmes</c:v>
                  </c:pt>
                  <c:pt idx="4">
                    <c:v>Hommes </c:v>
                  </c:pt>
                  <c:pt idx="5">
                    <c:v>Femmes</c:v>
                  </c:pt>
                </c:lvl>
                <c:lvl>
                  <c:pt idx="0">
                    <c:v>Ensemble</c:v>
                  </c:pt>
                  <c:pt idx="2">
                    <c:v>Urbain</c:v>
                  </c:pt>
                  <c:pt idx="4">
                    <c:v>Rural</c:v>
                  </c:pt>
                </c:lvl>
              </c:multiLvlStrCache>
            </c:multiLvlStrRef>
          </c:cat>
          <c:val>
            <c:numRef>
              <c:f>'page18 (2)'!$E$4:$E$9</c:f>
              <c:numCache>
                <c:formatCode>0.0</c:formatCode>
                <c:ptCount val="6"/>
                <c:pt idx="0">
                  <c:v>7.4</c:v>
                </c:pt>
                <c:pt idx="1">
                  <c:v>9.6</c:v>
                </c:pt>
                <c:pt idx="2">
                  <c:v>8.6</c:v>
                </c:pt>
                <c:pt idx="3">
                  <c:v>10.9</c:v>
                </c:pt>
                <c:pt idx="4">
                  <c:v>5</c:v>
                </c:pt>
                <c:pt idx="5">
                  <c:v>7</c:v>
                </c:pt>
              </c:numCache>
            </c:numRef>
          </c:val>
        </c:ser>
        <c:axId val="163195520"/>
        <c:axId val="163238272"/>
      </c:barChart>
      <c:catAx>
        <c:axId val="16319552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3238272"/>
        <c:crosses val="autoZero"/>
        <c:auto val="1"/>
        <c:lblAlgn val="ctr"/>
        <c:lblOffset val="100"/>
      </c:catAx>
      <c:valAx>
        <c:axId val="163238272"/>
        <c:scaling>
          <c:orientation val="minMax"/>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3195520"/>
        <c:crosses val="autoZero"/>
        <c:crossBetween val="between"/>
      </c:valAx>
    </c:plotArea>
    <c:legend>
      <c:legendPos val="b"/>
      <c:layout/>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44" l="0.70000000000000062" r="0.70000000000000062" t="0.75000000000000744" header="0.30000000000000032" footer="0.30000000000000032"/>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2083333333333333"/>
          <c:y val="4.8611111111111112E-2"/>
          <c:w val="0.84791666666666654"/>
          <c:h val="0.71296296296295103"/>
        </c:manualLayout>
      </c:layout>
      <c:barChart>
        <c:barDir val="col"/>
        <c:grouping val="clustered"/>
        <c:ser>
          <c:idx val="0"/>
          <c:order val="0"/>
          <c:tx>
            <c:strRef>
              <c:f>'page--25'!$C$22</c:f>
              <c:strCache>
                <c:ptCount val="1"/>
                <c:pt idx="0">
                  <c:v>2008</c:v>
                </c:pt>
              </c:strCache>
            </c:strRef>
          </c:tx>
          <c:spPr>
            <a:solidFill>
              <a:schemeClr val="accent6">
                <a:lumMod val="50000"/>
              </a:schemeClr>
            </a:solidFill>
          </c:spPr>
          <c:cat>
            <c:strRef>
              <c:f>'page--25'!$A$23:$A$25</c:f>
              <c:strCache>
                <c:ptCount val="3"/>
                <c:pt idx="0">
                  <c:v>Ensemble</c:v>
                </c:pt>
                <c:pt idx="1">
                  <c:v>Urbain</c:v>
                </c:pt>
                <c:pt idx="2">
                  <c:v>Rural</c:v>
                </c:pt>
              </c:strCache>
            </c:strRef>
          </c:cat>
          <c:val>
            <c:numRef>
              <c:f>'page--25'!$C$23:$C$25</c:f>
              <c:numCache>
                <c:formatCode>#,##0.0</c:formatCode>
                <c:ptCount val="3"/>
                <c:pt idx="0">
                  <c:v>18.954050785973397</c:v>
                </c:pt>
                <c:pt idx="1">
                  <c:v>20.379839298758217</c:v>
                </c:pt>
                <c:pt idx="2">
                  <c:v>16.580310880829018</c:v>
                </c:pt>
              </c:numCache>
            </c:numRef>
          </c:val>
        </c:ser>
        <c:ser>
          <c:idx val="1"/>
          <c:order val="1"/>
          <c:tx>
            <c:strRef>
              <c:f>'page--25'!$D$22</c:f>
              <c:strCache>
                <c:ptCount val="1"/>
                <c:pt idx="0">
                  <c:v>2018</c:v>
                </c:pt>
              </c:strCache>
            </c:strRef>
          </c:tx>
          <c:spPr>
            <a:solidFill>
              <a:schemeClr val="accent6">
                <a:lumMod val="75000"/>
              </a:schemeClr>
            </a:solidFill>
          </c:spPr>
          <c:cat>
            <c:strRef>
              <c:f>'page--25'!$A$23:$A$25</c:f>
              <c:strCache>
                <c:ptCount val="3"/>
                <c:pt idx="0">
                  <c:v>Ensemble</c:v>
                </c:pt>
                <c:pt idx="1">
                  <c:v>Urbain</c:v>
                </c:pt>
                <c:pt idx="2">
                  <c:v>Rural</c:v>
                </c:pt>
              </c:strCache>
            </c:strRef>
          </c:cat>
          <c:val>
            <c:numRef>
              <c:f>'page--25'!$D$23:$D$25</c:f>
              <c:numCache>
                <c:formatCode>#,##0.0</c:formatCode>
                <c:ptCount val="3"/>
                <c:pt idx="0">
                  <c:v>16.5</c:v>
                </c:pt>
                <c:pt idx="1">
                  <c:v>18.977168949771688</c:v>
                </c:pt>
                <c:pt idx="2">
                  <c:v>11.510235612205484</c:v>
                </c:pt>
              </c:numCache>
            </c:numRef>
          </c:val>
        </c:ser>
        <c:axId val="180927488"/>
        <c:axId val="181736192"/>
      </c:barChart>
      <c:catAx>
        <c:axId val="18092748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1736192"/>
        <c:crosses val="autoZero"/>
        <c:auto val="1"/>
        <c:lblAlgn val="ctr"/>
        <c:lblOffset val="100"/>
      </c:catAx>
      <c:valAx>
        <c:axId val="181736192"/>
        <c:scaling>
          <c:orientation val="minMax"/>
          <c:max val="25"/>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0927488"/>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99" l="0.70000000000000062" r="0.70000000000000062" t="0.750000000000009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9.3283582089552231E-2"/>
          <c:y val="4.8611111111111112E-2"/>
          <c:w val="0.87686567164180362"/>
          <c:h val="0.71875000000000822"/>
        </c:manualLayout>
      </c:layout>
      <c:barChart>
        <c:barDir val="col"/>
        <c:grouping val="percentStacked"/>
        <c:ser>
          <c:idx val="0"/>
          <c:order val="0"/>
          <c:tx>
            <c:strRef>
              <c:f>'page--31'!$A$5</c:f>
              <c:strCache>
                <c:ptCount val="1"/>
                <c:pt idx="0">
                  <c:v>Actives occupées</c:v>
                </c:pt>
              </c:strCache>
            </c:strRef>
          </c:tx>
          <c:spPr>
            <a:solidFill>
              <a:schemeClr val="accent6">
                <a:lumMod val="75000"/>
              </a:schemeClr>
            </a:solidFill>
          </c:spPr>
          <c:cat>
            <c:numRef>
              <c:f>'page--31'!$D$4:$E$4</c:f>
              <c:numCache>
                <c:formatCode>General</c:formatCode>
                <c:ptCount val="2"/>
                <c:pt idx="0">
                  <c:v>2008</c:v>
                </c:pt>
                <c:pt idx="1">
                  <c:v>2018</c:v>
                </c:pt>
              </c:numCache>
            </c:numRef>
          </c:cat>
          <c:val>
            <c:numRef>
              <c:f>'page--31'!$D$5:$E$5</c:f>
              <c:numCache>
                <c:formatCode>0.0</c:formatCode>
                <c:ptCount val="2"/>
                <c:pt idx="0">
                  <c:v>27.1</c:v>
                </c:pt>
                <c:pt idx="1">
                  <c:v>22.7</c:v>
                </c:pt>
              </c:numCache>
            </c:numRef>
          </c:val>
        </c:ser>
        <c:ser>
          <c:idx val="1"/>
          <c:order val="1"/>
          <c:tx>
            <c:strRef>
              <c:f>'page--31'!$A$6</c:f>
              <c:strCache>
                <c:ptCount val="1"/>
                <c:pt idx="0">
                  <c:v>Chômeuses</c:v>
                </c:pt>
              </c:strCache>
            </c:strRef>
          </c:tx>
          <c:spPr>
            <a:solidFill>
              <a:schemeClr val="accent6">
                <a:lumMod val="60000"/>
                <a:lumOff val="40000"/>
              </a:schemeClr>
            </a:solidFill>
          </c:spPr>
          <c:val>
            <c:numRef>
              <c:f>'page--31'!$D$6:$E$6</c:f>
              <c:numCache>
                <c:formatCode>0.0</c:formatCode>
                <c:ptCount val="2"/>
                <c:pt idx="0">
                  <c:v>1.3122834162117327</c:v>
                </c:pt>
                <c:pt idx="1">
                  <c:v>1.4</c:v>
                </c:pt>
              </c:numCache>
            </c:numRef>
          </c:val>
        </c:ser>
        <c:ser>
          <c:idx val="2"/>
          <c:order val="2"/>
          <c:tx>
            <c:strRef>
              <c:f>'page--31'!$A$18</c:f>
              <c:strCache>
                <c:ptCount val="1"/>
                <c:pt idx="0">
                  <c:v>Inactives  </c:v>
                </c:pt>
              </c:strCache>
            </c:strRef>
          </c:tx>
          <c:spPr>
            <a:solidFill>
              <a:schemeClr val="accent6">
                <a:lumMod val="50000"/>
              </a:schemeClr>
            </a:solidFill>
          </c:spPr>
          <c:val>
            <c:numRef>
              <c:f>'page--31'!$D$7:$E$7</c:f>
              <c:numCache>
                <c:formatCode>0.0</c:formatCode>
                <c:ptCount val="2"/>
                <c:pt idx="0">
                  <c:v>71.643783721273365</c:v>
                </c:pt>
                <c:pt idx="1">
                  <c:v>75.900000000000006</c:v>
                </c:pt>
              </c:numCache>
            </c:numRef>
          </c:val>
        </c:ser>
        <c:overlap val="100"/>
        <c:axId val="183294976"/>
        <c:axId val="183309056"/>
      </c:barChart>
      <c:catAx>
        <c:axId val="18329497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3309056"/>
        <c:crosses val="autoZero"/>
        <c:auto val="1"/>
        <c:lblAlgn val="ctr"/>
        <c:lblOffset val="100"/>
      </c:catAx>
      <c:valAx>
        <c:axId val="183309056"/>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3294976"/>
        <c:crosses val="autoZero"/>
        <c:crossBetween val="between"/>
      </c:valAx>
    </c:plotArea>
    <c:legend>
      <c:legendPos val="b"/>
      <c:layout>
        <c:manualLayout>
          <c:xMode val="edge"/>
          <c:yMode val="edge"/>
          <c:x val="0.15913632933287924"/>
          <c:y val="0.8946817723733923"/>
          <c:w val="0.77625506735322392"/>
          <c:h val="6.3651727078418374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88" l="0.70000000000000062" r="0.70000000000000062" t="0.75000000000000988"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1990407673861139"/>
          <c:y val="4.8109965635738827E-2"/>
          <c:w val="0.84172661870503662"/>
          <c:h val="0.72164948453610056"/>
        </c:manualLayout>
      </c:layout>
      <c:barChart>
        <c:barDir val="col"/>
        <c:grouping val="percentStacked"/>
        <c:ser>
          <c:idx val="0"/>
          <c:order val="0"/>
          <c:tx>
            <c:strRef>
              <c:f>'page--32'!$A$5</c:f>
              <c:strCache>
                <c:ptCount val="1"/>
                <c:pt idx="0">
                  <c:v>Actives occupées</c:v>
                </c:pt>
              </c:strCache>
            </c:strRef>
          </c:tx>
          <c:spPr>
            <a:solidFill>
              <a:schemeClr val="accent6">
                <a:lumMod val="50000"/>
              </a:schemeClr>
            </a:solidFill>
          </c:spPr>
          <c:cat>
            <c:numRef>
              <c:f>'page--32'!$D$4:$E$4</c:f>
              <c:numCache>
                <c:formatCode>General</c:formatCode>
                <c:ptCount val="2"/>
                <c:pt idx="0">
                  <c:v>2008</c:v>
                </c:pt>
                <c:pt idx="1">
                  <c:v>2018</c:v>
                </c:pt>
              </c:numCache>
            </c:numRef>
          </c:cat>
          <c:val>
            <c:numRef>
              <c:f>'page--32'!$D$5:$E$5</c:f>
              <c:numCache>
                <c:formatCode>0.0</c:formatCode>
                <c:ptCount val="2"/>
                <c:pt idx="0">
                  <c:v>21.639504757811288</c:v>
                </c:pt>
                <c:pt idx="1">
                  <c:v>20.2</c:v>
                </c:pt>
              </c:numCache>
            </c:numRef>
          </c:val>
        </c:ser>
        <c:ser>
          <c:idx val="1"/>
          <c:order val="1"/>
          <c:tx>
            <c:strRef>
              <c:f>'page--32'!$A$6</c:f>
              <c:strCache>
                <c:ptCount val="1"/>
                <c:pt idx="0">
                  <c:v>Chômeuses</c:v>
                </c:pt>
              </c:strCache>
            </c:strRef>
          </c:tx>
          <c:spPr>
            <a:solidFill>
              <a:schemeClr val="accent6">
                <a:lumMod val="60000"/>
                <a:lumOff val="40000"/>
              </a:schemeClr>
            </a:solidFill>
          </c:spPr>
          <c:val>
            <c:numRef>
              <c:f>'page--32'!$D$6:$E$6</c:f>
              <c:numCache>
                <c:formatCode>0.0</c:formatCode>
                <c:ptCount val="2"/>
                <c:pt idx="0">
                  <c:v>1.7624795539477298</c:v>
                </c:pt>
                <c:pt idx="1">
                  <c:v>1.7</c:v>
                </c:pt>
              </c:numCache>
            </c:numRef>
          </c:val>
        </c:ser>
        <c:ser>
          <c:idx val="2"/>
          <c:order val="2"/>
          <c:tx>
            <c:v>inactives</c:v>
          </c:tx>
          <c:spPr>
            <a:solidFill>
              <a:schemeClr val="accent6">
                <a:lumMod val="75000"/>
              </a:schemeClr>
            </a:solidFill>
          </c:spPr>
          <c:val>
            <c:numRef>
              <c:f>'page--32'!$D$20:$E$20</c:f>
              <c:numCache>
                <c:formatCode>0.0</c:formatCode>
                <c:ptCount val="2"/>
                <c:pt idx="0">
                  <c:v>79.3</c:v>
                </c:pt>
                <c:pt idx="1">
                  <c:v>79.575914373013305</c:v>
                </c:pt>
              </c:numCache>
            </c:numRef>
          </c:val>
        </c:ser>
        <c:overlap val="100"/>
        <c:axId val="183392128"/>
        <c:axId val="183393664"/>
      </c:barChart>
      <c:catAx>
        <c:axId val="18339212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3393664"/>
        <c:crosses val="autoZero"/>
        <c:auto val="1"/>
        <c:lblAlgn val="ctr"/>
        <c:lblOffset val="100"/>
      </c:catAx>
      <c:valAx>
        <c:axId val="183393664"/>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3392128"/>
        <c:crosses val="autoZero"/>
        <c:crossBetween val="between"/>
        <c:majorUnit val="0.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66" l="0.70000000000000062" r="0.70000000000000062" t="0.75000000000000866" header="0.30000000000000032" footer="0.30000000000000032"/>
    <c:pageSetup orientation="portrait"/>
  </c:printSettings>
</c:chartSpace>
</file>

<file path=xl/charts/chart13.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8.849557522124106E-2"/>
          <c:y val="4.6822742474916391E-2"/>
          <c:w val="0.88318584070795225"/>
          <c:h val="0.72909698996655459"/>
        </c:manualLayout>
      </c:layout>
      <c:barChart>
        <c:barDir val="col"/>
        <c:grouping val="percentStacked"/>
        <c:ser>
          <c:idx val="1"/>
          <c:order val="0"/>
          <c:tx>
            <c:strRef>
              <c:f>'page--33'!$A$20</c:f>
              <c:strCache>
                <c:ptCount val="1"/>
                <c:pt idx="0">
                  <c:v>Actives occupées</c:v>
                </c:pt>
              </c:strCache>
            </c:strRef>
          </c:tx>
          <c:spPr>
            <a:solidFill>
              <a:schemeClr val="accent6">
                <a:lumMod val="50000"/>
              </a:schemeClr>
            </a:solidFill>
          </c:spPr>
          <c:cat>
            <c:numRef>
              <c:f>'page--33'!$B$19:$C$19</c:f>
              <c:numCache>
                <c:formatCode>General</c:formatCode>
                <c:ptCount val="2"/>
                <c:pt idx="0">
                  <c:v>2008</c:v>
                </c:pt>
                <c:pt idx="1">
                  <c:v>2018</c:v>
                </c:pt>
              </c:numCache>
            </c:numRef>
          </c:cat>
          <c:val>
            <c:numRef>
              <c:f>'page--33'!$B$20:$C$20</c:f>
              <c:numCache>
                <c:formatCode>0.0</c:formatCode>
                <c:ptCount val="2"/>
                <c:pt idx="0">
                  <c:v>37.917962885112004</c:v>
                </c:pt>
                <c:pt idx="1">
                  <c:v>29.2</c:v>
                </c:pt>
              </c:numCache>
            </c:numRef>
          </c:val>
        </c:ser>
        <c:ser>
          <c:idx val="2"/>
          <c:order val="1"/>
          <c:tx>
            <c:strRef>
              <c:f>'page--33'!$A$21</c:f>
              <c:strCache>
                <c:ptCount val="1"/>
                <c:pt idx="0">
                  <c:v>Chômeuses</c:v>
                </c:pt>
              </c:strCache>
            </c:strRef>
          </c:tx>
          <c:spPr>
            <a:solidFill>
              <a:schemeClr val="accent6">
                <a:lumMod val="75000"/>
              </a:schemeClr>
            </a:solidFill>
          </c:spPr>
          <c:cat>
            <c:numRef>
              <c:f>'page--33'!$B$19:$C$19</c:f>
              <c:numCache>
                <c:formatCode>General</c:formatCode>
                <c:ptCount val="2"/>
                <c:pt idx="0">
                  <c:v>2008</c:v>
                </c:pt>
                <c:pt idx="1">
                  <c:v>2018</c:v>
                </c:pt>
              </c:numCache>
            </c:numRef>
          </c:cat>
          <c:val>
            <c:numRef>
              <c:f>'page--33'!$B$21:$C$21</c:f>
              <c:numCache>
                <c:formatCode>0.0</c:formatCode>
                <c:ptCount val="2"/>
                <c:pt idx="0">
                  <c:v>0.4064620743498889</c:v>
                </c:pt>
                <c:pt idx="1">
                  <c:v>0.56041460166179236</c:v>
                </c:pt>
              </c:numCache>
            </c:numRef>
          </c:val>
        </c:ser>
        <c:ser>
          <c:idx val="3"/>
          <c:order val="2"/>
          <c:tx>
            <c:strRef>
              <c:f>'page--33'!$A$22</c:f>
              <c:strCache>
                <c:ptCount val="1"/>
                <c:pt idx="0">
                  <c:v>Inactives </c:v>
                </c:pt>
              </c:strCache>
            </c:strRef>
          </c:tx>
          <c:spPr>
            <a:solidFill>
              <a:schemeClr val="accent6">
                <a:lumMod val="40000"/>
                <a:lumOff val="60000"/>
              </a:schemeClr>
            </a:solidFill>
          </c:spPr>
          <c:cat>
            <c:numRef>
              <c:f>'page--33'!$B$19:$C$19</c:f>
              <c:numCache>
                <c:formatCode>General</c:formatCode>
                <c:ptCount val="2"/>
                <c:pt idx="0">
                  <c:v>2008</c:v>
                </c:pt>
                <c:pt idx="1">
                  <c:v>2018</c:v>
                </c:pt>
              </c:numCache>
            </c:numRef>
          </c:cat>
          <c:val>
            <c:numRef>
              <c:f>'page--33'!$B$22:$C$22</c:f>
              <c:numCache>
                <c:formatCode>0.0</c:formatCode>
                <c:ptCount val="2"/>
                <c:pt idx="0">
                  <c:v>61.675575040538106</c:v>
                </c:pt>
                <c:pt idx="1">
                  <c:v>70.3</c:v>
                </c:pt>
              </c:numCache>
            </c:numRef>
          </c:val>
        </c:ser>
        <c:overlap val="100"/>
        <c:axId val="183833728"/>
        <c:axId val="183835264"/>
      </c:barChart>
      <c:catAx>
        <c:axId val="183833728"/>
        <c:scaling>
          <c:orientation val="minMax"/>
        </c:scaling>
        <c:axPos val="b"/>
        <c:numFmt formatCode="General" sourceLinked="1"/>
        <c:tickLblPos val="nextTo"/>
        <c:txPr>
          <a:bodyPr rot="0" vert="horz"/>
          <a:lstStyle/>
          <a:p>
            <a:pPr>
              <a:defRPr sz="1000" b="0" i="0" u="none" strike="noStrike" baseline="0">
                <a:solidFill>
                  <a:srgbClr val="000000"/>
                </a:solidFill>
                <a:latin typeface="Arial" pitchFamily="34" charset="0"/>
                <a:ea typeface="Calibri"/>
                <a:cs typeface="Calibri"/>
              </a:defRPr>
            </a:pPr>
            <a:endParaRPr lang="fr-FR"/>
          </a:p>
        </c:txPr>
        <c:crossAx val="183835264"/>
        <c:crosses val="autoZero"/>
        <c:auto val="1"/>
        <c:lblAlgn val="ctr"/>
        <c:lblOffset val="100"/>
      </c:catAx>
      <c:valAx>
        <c:axId val="183835264"/>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3833728"/>
        <c:crosses val="autoZero"/>
        <c:crossBetween val="between"/>
        <c:majorUnit val="0.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88" l="0.70000000000000062" r="0.70000000000000062" t="0.75000000000000988" header="0.30000000000000032" footer="0.30000000000000032"/>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7.4954296160877509E-2"/>
          <c:y val="4.2296072507552872E-2"/>
          <c:w val="0.89762340036563071"/>
          <c:h val="0.60725075528700911"/>
        </c:manualLayout>
      </c:layout>
      <c:barChart>
        <c:barDir val="col"/>
        <c:grouping val="clustered"/>
        <c:ser>
          <c:idx val="0"/>
          <c:order val="0"/>
          <c:tx>
            <c:strRef>
              <c:f>'page--35'!$B$15</c:f>
              <c:strCache>
                <c:ptCount val="1"/>
                <c:pt idx="0">
                  <c:v>2008</c:v>
                </c:pt>
              </c:strCache>
            </c:strRef>
          </c:tx>
          <c:spPr>
            <a:solidFill>
              <a:schemeClr val="accent6">
                <a:lumMod val="50000"/>
              </a:schemeClr>
            </a:solidFill>
          </c:spPr>
          <c:cat>
            <c:strRef>
              <c:f>'page--35'!$A$16:$A$18</c:f>
              <c:strCache>
                <c:ptCount val="3"/>
                <c:pt idx="0">
                  <c:v>national</c:v>
                </c:pt>
                <c:pt idx="1">
                  <c:v>urbain</c:v>
                </c:pt>
                <c:pt idx="2">
                  <c:v>rural</c:v>
                </c:pt>
              </c:strCache>
            </c:strRef>
          </c:cat>
          <c:val>
            <c:numRef>
              <c:f>'page--35'!$B$16:$B$18</c:f>
              <c:numCache>
                <c:formatCode>General</c:formatCode>
                <c:ptCount val="3"/>
                <c:pt idx="0" formatCode="0.0">
                  <c:v>53</c:v>
                </c:pt>
                <c:pt idx="1">
                  <c:v>51.3</c:v>
                </c:pt>
                <c:pt idx="2">
                  <c:v>57.1</c:v>
                </c:pt>
              </c:numCache>
            </c:numRef>
          </c:val>
        </c:ser>
        <c:ser>
          <c:idx val="1"/>
          <c:order val="1"/>
          <c:tx>
            <c:strRef>
              <c:f>'page--35'!$C$15</c:f>
              <c:strCache>
                <c:ptCount val="1"/>
                <c:pt idx="0">
                  <c:v>2018</c:v>
                </c:pt>
              </c:strCache>
            </c:strRef>
          </c:tx>
          <c:spPr>
            <a:solidFill>
              <a:schemeClr val="accent6">
                <a:lumMod val="75000"/>
              </a:schemeClr>
            </a:solidFill>
          </c:spPr>
          <c:val>
            <c:numRef>
              <c:f>'page--35'!$C$16:$C$18</c:f>
              <c:numCache>
                <c:formatCode>General</c:formatCode>
                <c:ptCount val="3"/>
                <c:pt idx="0">
                  <c:v>57.5</c:v>
                </c:pt>
                <c:pt idx="1">
                  <c:v>57.4</c:v>
                </c:pt>
                <c:pt idx="2" formatCode="0.0">
                  <c:v>58</c:v>
                </c:pt>
              </c:numCache>
            </c:numRef>
          </c:val>
        </c:ser>
        <c:axId val="184118656"/>
        <c:axId val="184132736"/>
      </c:barChart>
      <c:catAx>
        <c:axId val="18411865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4132736"/>
        <c:crossesAt val="0"/>
        <c:auto val="1"/>
        <c:lblAlgn val="ctr"/>
        <c:lblOffset val="100"/>
      </c:catAx>
      <c:valAx>
        <c:axId val="184132736"/>
        <c:scaling>
          <c:orientation val="minMax"/>
          <c:max val="100"/>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4118656"/>
        <c:crosses val="autoZero"/>
        <c:crossBetween val="between"/>
        <c:majorUnit val="20"/>
        <c:minorUnit val="4.0000000000000022E-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77" l="0.70000000000000062" r="0.70000000000000062" t="0.75000000000000977" header="0.30000000000000032" footer="0.30000000000000032"/>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7.0833333333334123E-2"/>
          <c:y val="4.8611111111111112E-2"/>
          <c:w val="0.88664331883888636"/>
          <c:h val="0.71875000000000822"/>
        </c:manualLayout>
      </c:layout>
      <c:barChart>
        <c:barDir val="col"/>
        <c:grouping val="clustered"/>
        <c:ser>
          <c:idx val="0"/>
          <c:order val="0"/>
          <c:tx>
            <c:strRef>
              <c:f>'page---37'!$A$5</c:f>
              <c:strCache>
                <c:ptCount val="1"/>
                <c:pt idx="0">
                  <c:v>Célibataires</c:v>
                </c:pt>
              </c:strCache>
            </c:strRef>
          </c:tx>
          <c:spPr>
            <a:solidFill>
              <a:schemeClr val="accent6">
                <a:lumMod val="60000"/>
                <a:lumOff val="40000"/>
              </a:schemeClr>
            </a:solidFill>
          </c:spPr>
          <c:cat>
            <c:numRef>
              <c:f>'page---37'!$C$4:$D$4</c:f>
              <c:numCache>
                <c:formatCode>General</c:formatCode>
                <c:ptCount val="2"/>
                <c:pt idx="0">
                  <c:v>2008</c:v>
                </c:pt>
                <c:pt idx="1">
                  <c:v>2018</c:v>
                </c:pt>
              </c:numCache>
            </c:numRef>
          </c:cat>
          <c:val>
            <c:numRef>
              <c:f>'page---37'!$C$5:$D$5</c:f>
              <c:numCache>
                <c:formatCode>0.0</c:formatCode>
                <c:ptCount val="2"/>
                <c:pt idx="0">
                  <c:v>14.689954586890554</c:v>
                </c:pt>
                <c:pt idx="1">
                  <c:v>16.931699418677582</c:v>
                </c:pt>
              </c:numCache>
            </c:numRef>
          </c:val>
        </c:ser>
        <c:ser>
          <c:idx val="1"/>
          <c:order val="1"/>
          <c:tx>
            <c:strRef>
              <c:f>'page---37'!$A$6</c:f>
              <c:strCache>
                <c:ptCount val="1"/>
                <c:pt idx="0">
                  <c:v>Mariées</c:v>
                </c:pt>
              </c:strCache>
            </c:strRef>
          </c:tx>
          <c:spPr>
            <a:solidFill>
              <a:schemeClr val="accent6">
                <a:lumMod val="75000"/>
              </a:schemeClr>
            </a:solidFill>
          </c:spPr>
          <c:val>
            <c:numRef>
              <c:f>'page---37'!$C$6:$D$6</c:f>
              <c:numCache>
                <c:formatCode>0.0</c:formatCode>
                <c:ptCount val="2"/>
                <c:pt idx="0">
                  <c:v>7.307306473969672</c:v>
                </c:pt>
                <c:pt idx="1">
                  <c:v>6.3</c:v>
                </c:pt>
              </c:numCache>
            </c:numRef>
          </c:val>
        </c:ser>
        <c:ser>
          <c:idx val="2"/>
          <c:order val="2"/>
          <c:tx>
            <c:strRef>
              <c:f>'page---37'!$A$7</c:f>
              <c:strCache>
                <c:ptCount val="1"/>
                <c:pt idx="0">
                  <c:v>Veuves</c:v>
                </c:pt>
              </c:strCache>
            </c:strRef>
          </c:tx>
          <c:spPr>
            <a:solidFill>
              <a:schemeClr val="accent6">
                <a:lumMod val="50000"/>
              </a:schemeClr>
            </a:solidFill>
          </c:spPr>
          <c:val>
            <c:numRef>
              <c:f>'page---37'!$C$7:$D$7</c:f>
              <c:numCache>
                <c:formatCode>0.0</c:formatCode>
                <c:ptCount val="2"/>
                <c:pt idx="0">
                  <c:v>63.811038174484572</c:v>
                </c:pt>
                <c:pt idx="1">
                  <c:v>63.569586691024377</c:v>
                </c:pt>
              </c:numCache>
            </c:numRef>
          </c:val>
        </c:ser>
        <c:ser>
          <c:idx val="3"/>
          <c:order val="3"/>
          <c:tx>
            <c:strRef>
              <c:f>'page---37'!$A$8</c:f>
              <c:strCache>
                <c:ptCount val="1"/>
                <c:pt idx="0">
                  <c:v>Divorcées</c:v>
                </c:pt>
              </c:strCache>
            </c:strRef>
          </c:tx>
          <c:spPr>
            <a:solidFill>
              <a:schemeClr val="accent6">
                <a:lumMod val="20000"/>
                <a:lumOff val="80000"/>
              </a:schemeClr>
            </a:solidFill>
          </c:spPr>
          <c:val>
            <c:numRef>
              <c:f>'page---37'!$C$8:$D$8</c:f>
              <c:numCache>
                <c:formatCode>0.0</c:formatCode>
                <c:ptCount val="2"/>
                <c:pt idx="0">
                  <c:v>14.03976873030607</c:v>
                </c:pt>
                <c:pt idx="1">
                  <c:v>13.01614689686425</c:v>
                </c:pt>
              </c:numCache>
            </c:numRef>
          </c:val>
        </c:ser>
        <c:axId val="184667520"/>
        <c:axId val="184693888"/>
      </c:barChart>
      <c:catAx>
        <c:axId val="18466752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84693888"/>
        <c:crosses val="autoZero"/>
        <c:auto val="1"/>
        <c:lblAlgn val="ctr"/>
        <c:lblOffset val="100"/>
      </c:catAx>
      <c:valAx>
        <c:axId val="184693888"/>
        <c:scaling>
          <c:orientation val="minMax"/>
        </c:scaling>
        <c:axPos val="l"/>
        <c:majorGridlines/>
        <c:numFmt formatCode="0.0" sourceLinked="1"/>
        <c:tickLblPos val="nextTo"/>
        <c:spPr>
          <a:noFill/>
        </c:spPr>
        <c:txPr>
          <a:bodyPr rot="0" vert="horz"/>
          <a:lstStyle/>
          <a:p>
            <a:pPr>
              <a:defRPr sz="1000" b="0" i="0" u="none" strike="noStrike" baseline="0">
                <a:solidFill>
                  <a:srgbClr val="000000"/>
                </a:solidFill>
                <a:latin typeface="Calibri"/>
                <a:ea typeface="Calibri"/>
                <a:cs typeface="Calibri"/>
              </a:defRPr>
            </a:pPr>
            <a:endParaRPr lang="fr-FR"/>
          </a:p>
        </c:txPr>
        <c:crossAx val="184667520"/>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noFill/>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77" l="0.70000000000000062" r="0.70000000000000062" t="0.75000000000000977"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fr-FR"/>
  <c:chart>
    <c:view3D>
      <c:depthPercent val="100"/>
      <c:rAngAx val="1"/>
    </c:view3D>
    <c:floor>
      <c:spPr>
        <a:noFill/>
        <a:ln w="9525">
          <a:noFill/>
        </a:ln>
      </c:spPr>
    </c:floor>
    <c:sideWall>
      <c:spPr>
        <a:noFill/>
        <a:ln w="25400">
          <a:noFill/>
        </a:ln>
      </c:spPr>
    </c:sideWall>
    <c:backWall>
      <c:spPr>
        <a:noFill/>
        <a:ln w="25400">
          <a:noFill/>
        </a:ln>
      </c:spPr>
    </c:backWall>
    <c:plotArea>
      <c:layout/>
      <c:bar3DChart>
        <c:barDir val="col"/>
        <c:grouping val="clustered"/>
        <c:ser>
          <c:idx val="0"/>
          <c:order val="0"/>
          <c:tx>
            <c:strRef>
              <c:f>'page--38'!$A$5</c:f>
              <c:strCache>
                <c:ptCount val="1"/>
                <c:pt idx="0">
                  <c:v>Célibataires</c:v>
                </c:pt>
              </c:strCache>
            </c:strRef>
          </c:tx>
          <c:spPr>
            <a:solidFill>
              <a:schemeClr val="accent6">
                <a:lumMod val="60000"/>
                <a:lumOff val="40000"/>
              </a:schemeClr>
            </a:solidFill>
          </c:spPr>
          <c:cat>
            <c:numRef>
              <c:f>'page--38'!$D$4:$E$4</c:f>
              <c:numCache>
                <c:formatCode>General</c:formatCode>
                <c:ptCount val="2"/>
                <c:pt idx="0">
                  <c:v>2008</c:v>
                </c:pt>
                <c:pt idx="1">
                  <c:v>2018</c:v>
                </c:pt>
              </c:numCache>
            </c:numRef>
          </c:cat>
          <c:val>
            <c:numRef>
              <c:f>'page--38'!$D$5:$E$5</c:f>
              <c:numCache>
                <c:formatCode>0.0</c:formatCode>
                <c:ptCount val="2"/>
                <c:pt idx="0">
                  <c:v>17.610047614420367</c:v>
                </c:pt>
                <c:pt idx="1">
                  <c:v>19.486098691262697</c:v>
                </c:pt>
              </c:numCache>
            </c:numRef>
          </c:val>
        </c:ser>
        <c:ser>
          <c:idx val="1"/>
          <c:order val="1"/>
          <c:tx>
            <c:strRef>
              <c:f>'page--38'!$A$6</c:f>
              <c:strCache>
                <c:ptCount val="1"/>
                <c:pt idx="0">
                  <c:v>Mariées</c:v>
                </c:pt>
              </c:strCache>
            </c:strRef>
          </c:tx>
          <c:spPr>
            <a:solidFill>
              <a:schemeClr val="accent6">
                <a:lumMod val="40000"/>
                <a:lumOff val="60000"/>
              </a:schemeClr>
            </a:solidFill>
          </c:spPr>
          <c:val>
            <c:numRef>
              <c:f>'page--38'!$D$6:$E$6</c:f>
              <c:numCache>
                <c:formatCode>0.0</c:formatCode>
                <c:ptCount val="2"/>
                <c:pt idx="0">
                  <c:v>7.1579535516470703</c:v>
                </c:pt>
                <c:pt idx="1">
                  <c:v>5.5</c:v>
                </c:pt>
              </c:numCache>
            </c:numRef>
          </c:val>
        </c:ser>
        <c:ser>
          <c:idx val="2"/>
          <c:order val="2"/>
          <c:tx>
            <c:strRef>
              <c:f>'page--38'!$A$7</c:f>
              <c:strCache>
                <c:ptCount val="1"/>
                <c:pt idx="0">
                  <c:v>Veuves</c:v>
                </c:pt>
              </c:strCache>
            </c:strRef>
          </c:tx>
          <c:spPr>
            <a:solidFill>
              <a:schemeClr val="accent6">
                <a:lumMod val="50000"/>
              </a:schemeClr>
            </a:solidFill>
          </c:spPr>
          <c:val>
            <c:numRef>
              <c:f>'page--38'!$D$7:$E$7</c:f>
              <c:numCache>
                <c:formatCode>0.0</c:formatCode>
                <c:ptCount val="2"/>
                <c:pt idx="0">
                  <c:v>58.07805363910213</c:v>
                </c:pt>
                <c:pt idx="1">
                  <c:v>59.998773787905819</c:v>
                </c:pt>
              </c:numCache>
            </c:numRef>
          </c:val>
        </c:ser>
        <c:ser>
          <c:idx val="3"/>
          <c:order val="3"/>
          <c:tx>
            <c:strRef>
              <c:f>'page--38'!$A$8</c:f>
              <c:strCache>
                <c:ptCount val="1"/>
                <c:pt idx="0">
                  <c:v>Divorcées</c:v>
                </c:pt>
              </c:strCache>
            </c:strRef>
          </c:tx>
          <c:spPr>
            <a:solidFill>
              <a:schemeClr val="accent6">
                <a:lumMod val="75000"/>
              </a:schemeClr>
            </a:solidFill>
          </c:spPr>
          <c:val>
            <c:numRef>
              <c:f>'page--38'!$D$8:$E$8</c:f>
              <c:numCache>
                <c:formatCode>0.0</c:formatCode>
                <c:ptCount val="2"/>
                <c:pt idx="0">
                  <c:v>17.028228549217761</c:v>
                </c:pt>
                <c:pt idx="1">
                  <c:v>14.863683185810631</c:v>
                </c:pt>
              </c:numCache>
            </c:numRef>
          </c:val>
        </c:ser>
        <c:shape val="box"/>
        <c:axId val="89333120"/>
        <c:axId val="89343104"/>
        <c:axId val="0"/>
      </c:bar3DChart>
      <c:catAx>
        <c:axId val="8933312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343104"/>
        <c:crosses val="autoZero"/>
        <c:auto val="1"/>
        <c:lblAlgn val="ctr"/>
        <c:lblOffset val="100"/>
      </c:catAx>
      <c:valAx>
        <c:axId val="89343104"/>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333120"/>
        <c:crosses val="autoZero"/>
        <c:crossBetween val="between"/>
      </c:valAx>
      <c:spPr>
        <a:noFill/>
        <a:ln w="25400">
          <a:noFill/>
        </a:ln>
      </c:spPr>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77" l="0.70000000000000062" r="0.70000000000000062" t="0.75000000000000977" header="0.30000000000000032" footer="0.30000000000000032"/>
    <c:pageSetup orientation="portrait"/>
  </c:printSettings>
</c:chartSpace>
</file>

<file path=xl/charts/chart17.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7.0833333333334123E-2"/>
          <c:y val="4.8611111111111112E-2"/>
          <c:w val="0.8958333333333337"/>
          <c:h val="0.71875000000000822"/>
        </c:manualLayout>
      </c:layout>
      <c:barChart>
        <c:barDir val="col"/>
        <c:grouping val="clustered"/>
        <c:ser>
          <c:idx val="0"/>
          <c:order val="0"/>
          <c:tx>
            <c:strRef>
              <c:f>'page--39'!$A$4</c:f>
              <c:strCache>
                <c:ptCount val="1"/>
                <c:pt idx="0">
                  <c:v>Célibataires</c:v>
                </c:pt>
              </c:strCache>
            </c:strRef>
          </c:tx>
          <c:spPr>
            <a:solidFill>
              <a:schemeClr val="accent6">
                <a:lumMod val="75000"/>
              </a:schemeClr>
            </a:solidFill>
          </c:spPr>
          <c:cat>
            <c:numRef>
              <c:f>'page--39'!$D$3:$E$3</c:f>
              <c:numCache>
                <c:formatCode>General</c:formatCode>
                <c:ptCount val="2"/>
                <c:pt idx="0">
                  <c:v>2008</c:v>
                </c:pt>
                <c:pt idx="1">
                  <c:v>2018</c:v>
                </c:pt>
              </c:numCache>
            </c:numRef>
          </c:cat>
          <c:val>
            <c:numRef>
              <c:f>'page--39'!$D$4:$E$4</c:f>
              <c:numCache>
                <c:formatCode>0.0</c:formatCode>
                <c:ptCount val="2"/>
                <c:pt idx="0">
                  <c:v>8.3285924083457914</c:v>
                </c:pt>
                <c:pt idx="1">
                  <c:v>9.7959137598203299</c:v>
                </c:pt>
              </c:numCache>
            </c:numRef>
          </c:val>
        </c:ser>
        <c:ser>
          <c:idx val="1"/>
          <c:order val="1"/>
          <c:tx>
            <c:strRef>
              <c:f>'page--39'!$A$5</c:f>
              <c:strCache>
                <c:ptCount val="1"/>
                <c:pt idx="0">
                  <c:v>Mariées</c:v>
                </c:pt>
              </c:strCache>
            </c:strRef>
          </c:tx>
          <c:spPr>
            <a:solidFill>
              <a:schemeClr val="accent6">
                <a:lumMod val="20000"/>
                <a:lumOff val="80000"/>
              </a:schemeClr>
            </a:solidFill>
          </c:spPr>
          <c:val>
            <c:numRef>
              <c:f>'page--39'!$D$5:$E$5</c:f>
              <c:numCache>
                <c:formatCode>0.0</c:formatCode>
                <c:ptCount val="2"/>
                <c:pt idx="0">
                  <c:v>7.7</c:v>
                </c:pt>
                <c:pt idx="1">
                  <c:v>8.8043313355713586</c:v>
                </c:pt>
              </c:numCache>
            </c:numRef>
          </c:val>
        </c:ser>
        <c:ser>
          <c:idx val="2"/>
          <c:order val="2"/>
          <c:tx>
            <c:strRef>
              <c:f>'page--39'!$A$6</c:f>
              <c:strCache>
                <c:ptCount val="1"/>
                <c:pt idx="0">
                  <c:v>Veuves</c:v>
                </c:pt>
              </c:strCache>
            </c:strRef>
          </c:tx>
          <c:spPr>
            <a:solidFill>
              <a:schemeClr val="accent6">
                <a:lumMod val="50000"/>
              </a:schemeClr>
            </a:solidFill>
          </c:spPr>
          <c:val>
            <c:numRef>
              <c:f>'page--39'!$D$6:$E$6</c:f>
              <c:numCache>
                <c:formatCode>0.0</c:formatCode>
                <c:ptCount val="2"/>
                <c:pt idx="0">
                  <c:v>76.300226241350572</c:v>
                </c:pt>
                <c:pt idx="1">
                  <c:v>73.544752193922861</c:v>
                </c:pt>
              </c:numCache>
            </c:numRef>
          </c:val>
        </c:ser>
        <c:ser>
          <c:idx val="3"/>
          <c:order val="3"/>
          <c:tx>
            <c:strRef>
              <c:f>'page--39'!$A$7</c:f>
              <c:strCache>
                <c:ptCount val="1"/>
                <c:pt idx="0">
                  <c:v>Divorcées</c:v>
                </c:pt>
              </c:strCache>
            </c:strRef>
          </c:tx>
          <c:spPr>
            <a:solidFill>
              <a:schemeClr val="accent6">
                <a:lumMod val="60000"/>
                <a:lumOff val="40000"/>
              </a:schemeClr>
            </a:solidFill>
          </c:spPr>
          <c:val>
            <c:numRef>
              <c:f>'page--39'!$D$7:$E$7</c:f>
              <c:numCache>
                <c:formatCode>0.0</c:formatCode>
                <c:ptCount val="2"/>
                <c:pt idx="0">
                  <c:v>7.5294709127713908</c:v>
                </c:pt>
                <c:pt idx="1">
                  <c:v>7.8550027106853548</c:v>
                </c:pt>
              </c:numCache>
            </c:numRef>
          </c:val>
        </c:ser>
        <c:axId val="89443328"/>
        <c:axId val="89453312"/>
      </c:barChart>
      <c:catAx>
        <c:axId val="89443328"/>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453312"/>
        <c:crosses val="autoZero"/>
        <c:auto val="1"/>
        <c:lblAlgn val="ctr"/>
        <c:lblOffset val="100"/>
      </c:catAx>
      <c:valAx>
        <c:axId val="89453312"/>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9443328"/>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77" l="0.70000000000000062" r="0.70000000000000062" t="0.75000000000000977"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9.1666666666668228E-2"/>
          <c:y val="4.8611111111111112E-2"/>
          <c:w val="0.87500000000000822"/>
          <c:h val="0.66319444444445863"/>
        </c:manualLayout>
      </c:layout>
      <c:barChart>
        <c:barDir val="col"/>
        <c:grouping val="percentStacked"/>
        <c:ser>
          <c:idx val="0"/>
          <c:order val="0"/>
          <c:tx>
            <c:strRef>
              <c:f>'Page--41'!$A$4</c:f>
              <c:strCache>
                <c:ptCount val="1"/>
                <c:pt idx="0">
                  <c:v>Actifs occupés</c:v>
                </c:pt>
              </c:strCache>
            </c:strRef>
          </c:tx>
          <c:spPr>
            <a:solidFill>
              <a:schemeClr val="accent6">
                <a:lumMod val="60000"/>
                <a:lumOff val="40000"/>
              </a:schemeClr>
            </a:solidFill>
          </c:spPr>
          <c:cat>
            <c:numRef>
              <c:f>'Page--41'!$C$3:$D$3</c:f>
              <c:numCache>
                <c:formatCode>General</c:formatCode>
                <c:ptCount val="2"/>
                <c:pt idx="0">
                  <c:v>2008</c:v>
                </c:pt>
                <c:pt idx="1">
                  <c:v>2018</c:v>
                </c:pt>
              </c:numCache>
            </c:numRef>
          </c:cat>
          <c:val>
            <c:numRef>
              <c:f>'Page--41'!$C$4:$D$4</c:f>
              <c:numCache>
                <c:formatCode>0.0</c:formatCode>
                <c:ptCount val="2"/>
                <c:pt idx="0">
                  <c:v>24.759510320972034</c:v>
                </c:pt>
                <c:pt idx="1">
                  <c:v>20.7</c:v>
                </c:pt>
              </c:numCache>
            </c:numRef>
          </c:val>
        </c:ser>
        <c:ser>
          <c:idx val="1"/>
          <c:order val="1"/>
          <c:tx>
            <c:strRef>
              <c:f>'Page--41'!$A$5</c:f>
              <c:strCache>
                <c:ptCount val="1"/>
                <c:pt idx="0">
                  <c:v>Chômeurs</c:v>
                </c:pt>
              </c:strCache>
            </c:strRef>
          </c:tx>
          <c:spPr>
            <a:solidFill>
              <a:schemeClr val="accent6">
                <a:lumMod val="75000"/>
              </a:schemeClr>
            </a:solidFill>
          </c:spPr>
          <c:val>
            <c:numRef>
              <c:f>'Page--41'!$C$5:$D$5</c:f>
              <c:numCache>
                <c:formatCode>0.0</c:formatCode>
                <c:ptCount val="2"/>
                <c:pt idx="0">
                  <c:v>1.235436377940301</c:v>
                </c:pt>
                <c:pt idx="1">
                  <c:v>1.4</c:v>
                </c:pt>
              </c:numCache>
            </c:numRef>
          </c:val>
        </c:ser>
        <c:ser>
          <c:idx val="2"/>
          <c:order val="2"/>
          <c:tx>
            <c:strRef>
              <c:f>'Page--41'!$B$18</c:f>
              <c:strCache>
                <c:ptCount val="1"/>
                <c:pt idx="0">
                  <c:v>Inactives </c:v>
                </c:pt>
              </c:strCache>
            </c:strRef>
          </c:tx>
          <c:spPr>
            <a:solidFill>
              <a:schemeClr val="accent6">
                <a:lumMod val="50000"/>
              </a:schemeClr>
            </a:solidFill>
          </c:spPr>
          <c:val>
            <c:numRef>
              <c:f>'Page--41'!$C$6:$D$6</c:f>
              <c:numCache>
                <c:formatCode>0.0</c:formatCode>
                <c:ptCount val="2"/>
                <c:pt idx="0">
                  <c:v>74.005053301087671</c:v>
                </c:pt>
                <c:pt idx="1">
                  <c:v>77.900000000000006</c:v>
                </c:pt>
              </c:numCache>
            </c:numRef>
          </c:val>
        </c:ser>
        <c:overlap val="100"/>
        <c:axId val="126294272"/>
        <c:axId val="126308352"/>
      </c:barChart>
      <c:catAx>
        <c:axId val="12629427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6308352"/>
        <c:crosses val="autoZero"/>
        <c:auto val="1"/>
        <c:lblAlgn val="ctr"/>
        <c:lblOffset val="100"/>
      </c:catAx>
      <c:valAx>
        <c:axId val="126308352"/>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26294272"/>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66" l="0.70000000000000062" r="0.70000000000000062" t="0.75000000000000866"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percentStacked"/>
        <c:ser>
          <c:idx val="0"/>
          <c:order val="0"/>
          <c:tx>
            <c:strRef>
              <c:f>'page---42'!$A$5</c:f>
              <c:strCache>
                <c:ptCount val="1"/>
                <c:pt idx="0">
                  <c:v>Actifs occupés</c:v>
                </c:pt>
              </c:strCache>
            </c:strRef>
          </c:tx>
          <c:spPr>
            <a:solidFill>
              <a:schemeClr val="accent6">
                <a:lumMod val="50000"/>
              </a:schemeClr>
            </a:solidFill>
          </c:spPr>
          <c:cat>
            <c:numRef>
              <c:f>'page---42'!$C$4:$D$4</c:f>
              <c:numCache>
                <c:formatCode>General</c:formatCode>
                <c:ptCount val="2"/>
                <c:pt idx="0">
                  <c:v>2008</c:v>
                </c:pt>
                <c:pt idx="1">
                  <c:v>2018</c:v>
                </c:pt>
              </c:numCache>
            </c:numRef>
          </c:cat>
          <c:val>
            <c:numRef>
              <c:f>'page---42'!$C$5:$D$5</c:f>
              <c:numCache>
                <c:formatCode>0.0</c:formatCode>
                <c:ptCount val="2"/>
                <c:pt idx="0">
                  <c:v>27.695316295792441</c:v>
                </c:pt>
                <c:pt idx="1">
                  <c:v>20.5</c:v>
                </c:pt>
              </c:numCache>
            </c:numRef>
          </c:val>
        </c:ser>
        <c:ser>
          <c:idx val="1"/>
          <c:order val="1"/>
          <c:tx>
            <c:strRef>
              <c:f>'page---42'!$A$6</c:f>
              <c:strCache>
                <c:ptCount val="1"/>
                <c:pt idx="0">
                  <c:v>Chômeurs</c:v>
                </c:pt>
              </c:strCache>
            </c:strRef>
          </c:tx>
          <c:spPr>
            <a:solidFill>
              <a:schemeClr val="accent6">
                <a:lumMod val="60000"/>
                <a:lumOff val="40000"/>
              </a:schemeClr>
            </a:solidFill>
          </c:spPr>
          <c:val>
            <c:numRef>
              <c:f>'page---42'!$C$6:$D$6</c:f>
              <c:numCache>
                <c:formatCode>0.0</c:formatCode>
                <c:ptCount val="2"/>
                <c:pt idx="0">
                  <c:v>1.6810805558254787</c:v>
                </c:pt>
                <c:pt idx="1">
                  <c:v>1.8</c:v>
                </c:pt>
              </c:numCache>
            </c:numRef>
          </c:val>
        </c:ser>
        <c:ser>
          <c:idx val="2"/>
          <c:order val="2"/>
          <c:tx>
            <c:strRef>
              <c:f>'page---42'!$A$7</c:f>
              <c:strCache>
                <c:ptCount val="1"/>
                <c:pt idx="0">
                  <c:v>Inactive dont :</c:v>
                </c:pt>
              </c:strCache>
            </c:strRef>
          </c:tx>
          <c:spPr>
            <a:solidFill>
              <a:schemeClr val="accent6">
                <a:lumMod val="75000"/>
              </a:schemeClr>
            </a:solidFill>
          </c:spPr>
          <c:val>
            <c:numRef>
              <c:f>'page---42'!$C$7:$D$7</c:f>
              <c:numCache>
                <c:formatCode>0.0</c:formatCode>
                <c:ptCount val="2"/>
                <c:pt idx="0">
                  <c:v>70.623603148382088</c:v>
                </c:pt>
                <c:pt idx="1">
                  <c:v>77.599999999999994</c:v>
                </c:pt>
              </c:numCache>
            </c:numRef>
          </c:val>
        </c:ser>
        <c:overlap val="100"/>
        <c:axId val="36729984"/>
        <c:axId val="36731520"/>
      </c:barChart>
      <c:catAx>
        <c:axId val="3672998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36731520"/>
        <c:crosses val="autoZero"/>
        <c:auto val="1"/>
        <c:lblAlgn val="ctr"/>
        <c:lblOffset val="100"/>
      </c:catAx>
      <c:valAx>
        <c:axId val="36731520"/>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36729984"/>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66" l="0.70000000000000062" r="0.70000000000000062" t="0.75000000000000966"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percentStacked"/>
        <c:ser>
          <c:idx val="0"/>
          <c:order val="0"/>
          <c:tx>
            <c:strRef>
              <c:f>'page--43'!$A$5</c:f>
              <c:strCache>
                <c:ptCount val="1"/>
                <c:pt idx="0">
                  <c:v>Actifs occupés</c:v>
                </c:pt>
              </c:strCache>
            </c:strRef>
          </c:tx>
          <c:spPr>
            <a:solidFill>
              <a:schemeClr val="accent6">
                <a:lumMod val="75000"/>
              </a:schemeClr>
            </a:solidFill>
          </c:spPr>
          <c:cat>
            <c:numRef>
              <c:f>'page--43'!$C$4:$D$4</c:f>
              <c:numCache>
                <c:formatCode>General</c:formatCode>
                <c:ptCount val="2"/>
                <c:pt idx="0">
                  <c:v>2008</c:v>
                </c:pt>
                <c:pt idx="1">
                  <c:v>2018</c:v>
                </c:pt>
              </c:numCache>
            </c:numRef>
          </c:cat>
          <c:val>
            <c:numRef>
              <c:f>'page--43'!$C$5:$D$5</c:f>
              <c:numCache>
                <c:formatCode>0.0</c:formatCode>
                <c:ptCount val="2"/>
                <c:pt idx="0">
                  <c:v>18.3</c:v>
                </c:pt>
                <c:pt idx="1">
                  <c:v>21</c:v>
                </c:pt>
              </c:numCache>
            </c:numRef>
          </c:val>
        </c:ser>
        <c:ser>
          <c:idx val="1"/>
          <c:order val="1"/>
          <c:tx>
            <c:strRef>
              <c:f>'page--43'!$A$6</c:f>
              <c:strCache>
                <c:ptCount val="1"/>
                <c:pt idx="0">
                  <c:v>Chômeurs</c:v>
                </c:pt>
              </c:strCache>
            </c:strRef>
          </c:tx>
          <c:spPr>
            <a:solidFill>
              <a:schemeClr val="accent6">
                <a:lumMod val="60000"/>
                <a:lumOff val="40000"/>
              </a:schemeClr>
            </a:solidFill>
          </c:spPr>
          <c:val>
            <c:numRef>
              <c:f>'page--43'!$C$6:$D$6</c:f>
              <c:numCache>
                <c:formatCode>0.0</c:formatCode>
                <c:ptCount val="2"/>
                <c:pt idx="0">
                  <c:v>0.26460976674649062</c:v>
                </c:pt>
                <c:pt idx="1">
                  <c:v>0.37452319720934185</c:v>
                </c:pt>
              </c:numCache>
            </c:numRef>
          </c:val>
        </c:ser>
        <c:ser>
          <c:idx val="2"/>
          <c:order val="2"/>
          <c:tx>
            <c:strRef>
              <c:f>'page--43'!$B$19</c:f>
              <c:strCache>
                <c:ptCount val="1"/>
                <c:pt idx="0">
                  <c:v>Inactives</c:v>
                </c:pt>
              </c:strCache>
            </c:strRef>
          </c:tx>
          <c:spPr>
            <a:solidFill>
              <a:schemeClr val="accent6">
                <a:lumMod val="50000"/>
              </a:schemeClr>
            </a:solidFill>
          </c:spPr>
          <c:val>
            <c:numRef>
              <c:f>'page--43'!$C$7:$D$7</c:f>
              <c:numCache>
                <c:formatCode>0.0</c:formatCode>
                <c:ptCount val="2"/>
                <c:pt idx="0">
                  <c:v>81.371472421047059</c:v>
                </c:pt>
                <c:pt idx="1">
                  <c:v>78.599999999999994</c:v>
                </c:pt>
              </c:numCache>
            </c:numRef>
          </c:val>
        </c:ser>
        <c:overlap val="100"/>
        <c:axId val="164761600"/>
        <c:axId val="164763136"/>
      </c:barChart>
      <c:catAx>
        <c:axId val="16476160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4763136"/>
        <c:crosses val="autoZero"/>
        <c:auto val="1"/>
        <c:lblAlgn val="ctr"/>
        <c:lblOffset val="100"/>
      </c:catAx>
      <c:valAx>
        <c:axId val="164763136"/>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4761600"/>
        <c:crosses val="autoZero"/>
        <c:crossBetween val="between"/>
        <c:majorUnit val="0.2"/>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966" l="0.70000000000000062" r="0.70000000000000062" t="0.75000000000000966"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fr-FR"/>
  <c:style val="24"/>
  <c:chart>
    <c:plotArea>
      <c:layout>
        <c:manualLayout>
          <c:layoutTarget val="inner"/>
          <c:xMode val="edge"/>
          <c:yMode val="edge"/>
          <c:x val="0.35245123254065602"/>
          <c:y val="3.6213991769547392E-2"/>
          <c:w val="0.57914190374444463"/>
          <c:h val="0.84022509186352501"/>
        </c:manualLayout>
      </c:layout>
      <c:barChart>
        <c:barDir val="bar"/>
        <c:grouping val="clustered"/>
        <c:ser>
          <c:idx val="0"/>
          <c:order val="0"/>
          <c:tx>
            <c:strRef>
              <c:f>'page-48'!$C$6:$C$7</c:f>
              <c:strCache>
                <c:ptCount val="1"/>
                <c:pt idx="0">
                  <c:v>Garçons</c:v>
                </c:pt>
              </c:strCache>
            </c:strRef>
          </c:tx>
          <c:cat>
            <c:multiLvlStrRef>
              <c:f>'page-48'!$A$8:$B$16</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Primaire (6-11ans)</c:v>
                  </c:pt>
                  <c:pt idx="3">
                    <c:v>Secondaire collègial (12-14ans)</c:v>
                  </c:pt>
                  <c:pt idx="6">
                    <c:v>Secondaire qualifiant (15-17ans)</c:v>
                  </c:pt>
                </c:lvl>
              </c:multiLvlStrCache>
            </c:multiLvlStrRef>
          </c:cat>
          <c:val>
            <c:numRef>
              <c:f>'page-48'!$C$8:$C$16</c:f>
              <c:numCache>
                <c:formatCode>0.0</c:formatCode>
                <c:ptCount val="9"/>
                <c:pt idx="0">
                  <c:v>97.8</c:v>
                </c:pt>
                <c:pt idx="1">
                  <c:v>95.4</c:v>
                </c:pt>
                <c:pt idx="2">
                  <c:v>100.9</c:v>
                </c:pt>
                <c:pt idx="3">
                  <c:v>58.8</c:v>
                </c:pt>
                <c:pt idx="4">
                  <c:v>72.900000000000006</c:v>
                </c:pt>
                <c:pt idx="5">
                  <c:v>40.4</c:v>
                </c:pt>
                <c:pt idx="6">
                  <c:v>28.8</c:v>
                </c:pt>
                <c:pt idx="7">
                  <c:v>43.7</c:v>
                </c:pt>
                <c:pt idx="8">
                  <c:v>9.6</c:v>
                </c:pt>
              </c:numCache>
            </c:numRef>
          </c:val>
        </c:ser>
        <c:ser>
          <c:idx val="1"/>
          <c:order val="1"/>
          <c:tx>
            <c:strRef>
              <c:f>'page-48'!$D$6:$D$7</c:f>
              <c:strCache>
                <c:ptCount val="1"/>
                <c:pt idx="0">
                  <c:v>Filles</c:v>
                </c:pt>
              </c:strCache>
            </c:strRef>
          </c:tx>
          <c:cat>
            <c:multiLvlStrRef>
              <c:f>'page-48'!$A$8:$B$16</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Primaire (6-11ans)</c:v>
                  </c:pt>
                  <c:pt idx="3">
                    <c:v>Secondaire collègial (12-14ans)</c:v>
                  </c:pt>
                  <c:pt idx="6">
                    <c:v>Secondaire qualifiant (15-17ans)</c:v>
                  </c:pt>
                </c:lvl>
              </c:multiLvlStrCache>
            </c:multiLvlStrRef>
          </c:cat>
          <c:val>
            <c:numRef>
              <c:f>'page-48'!$D$8:$D$16</c:f>
              <c:numCache>
                <c:formatCode>0.0</c:formatCode>
                <c:ptCount val="9"/>
                <c:pt idx="0">
                  <c:v>96.8</c:v>
                </c:pt>
                <c:pt idx="1">
                  <c:v>94.9</c:v>
                </c:pt>
                <c:pt idx="2">
                  <c:v>99.3</c:v>
                </c:pt>
                <c:pt idx="3">
                  <c:v>62.7</c:v>
                </c:pt>
                <c:pt idx="4">
                  <c:v>80.2</c:v>
                </c:pt>
                <c:pt idx="5">
                  <c:v>39.799999999999997</c:v>
                </c:pt>
                <c:pt idx="6">
                  <c:v>38.200000000000003</c:v>
                </c:pt>
                <c:pt idx="7">
                  <c:v>57.4</c:v>
                </c:pt>
                <c:pt idx="8">
                  <c:v>12.5</c:v>
                </c:pt>
              </c:numCache>
            </c:numRef>
          </c:val>
        </c:ser>
        <c:axId val="180844032"/>
        <c:axId val="180845568"/>
      </c:barChart>
      <c:catAx>
        <c:axId val="180844032"/>
        <c:scaling>
          <c:orientation val="minMax"/>
        </c:scaling>
        <c:axPos val="l"/>
        <c:tickLblPos val="nextTo"/>
        <c:crossAx val="180845568"/>
        <c:crosses val="autoZero"/>
        <c:auto val="1"/>
        <c:lblAlgn val="ctr"/>
        <c:lblOffset val="100"/>
      </c:catAx>
      <c:valAx>
        <c:axId val="180845568"/>
        <c:scaling>
          <c:orientation val="minMax"/>
          <c:max val="100"/>
        </c:scaling>
        <c:axPos val="b"/>
        <c:majorGridlines/>
        <c:numFmt formatCode="0" sourceLinked="0"/>
        <c:tickLblPos val="nextTo"/>
        <c:crossAx val="180844032"/>
        <c:crosses val="autoZero"/>
        <c:crossBetween val="between"/>
        <c:majorUnit val="20"/>
        <c:minorUnit val="10"/>
      </c:valAx>
      <c:spPr>
        <a:noFill/>
        <a:ln>
          <a:noFill/>
        </a:ln>
      </c:spPr>
    </c:plotArea>
    <c:legend>
      <c:legendPos val="r"/>
      <c:layout>
        <c:manualLayout>
          <c:xMode val="edge"/>
          <c:yMode val="edge"/>
          <c:x val="0.13152587082393588"/>
          <c:y val="0.93246752442563086"/>
          <c:w val="0.77467178411743765"/>
          <c:h val="6.4924690893779183E-2"/>
        </c:manualLayout>
      </c:layout>
    </c:legend>
    <c:plotVisOnly val="1"/>
  </c:chart>
  <c:spPr>
    <a:ln w="38100">
      <a:solidFill>
        <a:srgbClr val="F79646">
          <a:lumMod val="75000"/>
        </a:srgbClr>
      </a:solidFill>
    </a:ln>
  </c:spPr>
  <c:printSettings>
    <c:headerFooter/>
    <c:pageMargins b="0.75000000000000722" l="0.70000000000000062" r="0.70000000000000062" t="0.75000000000000722"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fr-FR"/>
  <c:style val="40"/>
  <c:chart>
    <c:plotArea>
      <c:layout>
        <c:manualLayout>
          <c:layoutTarget val="inner"/>
          <c:xMode val="edge"/>
          <c:yMode val="edge"/>
          <c:x val="0.25857472361409573"/>
          <c:y val="3.8495188101487311E-2"/>
          <c:w val="0.69321588589305128"/>
          <c:h val="0.81784198235063565"/>
        </c:manualLayout>
      </c:layout>
      <c:barChart>
        <c:barDir val="bar"/>
        <c:grouping val="clustered"/>
        <c:ser>
          <c:idx val="0"/>
          <c:order val="0"/>
          <c:tx>
            <c:strRef>
              <c:f>'page-50'!$C$4</c:f>
              <c:strCache>
                <c:ptCount val="1"/>
                <c:pt idx="0">
                  <c:v>Garçons</c:v>
                </c:pt>
              </c:strCache>
            </c:strRef>
          </c:tx>
          <c:spPr>
            <a:solidFill>
              <a:schemeClr val="accent6">
                <a:lumMod val="50000"/>
              </a:schemeClr>
            </a:solidFill>
          </c:spPr>
          <c:cat>
            <c:multiLvlStrRef>
              <c:f>'page-50'!$A$5:$B$13</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15-17ans</c:v>
                  </c:pt>
                  <c:pt idx="3">
                    <c:v>12-14ans</c:v>
                  </c:pt>
                  <c:pt idx="6">
                    <c:v>6-11ans</c:v>
                  </c:pt>
                </c:lvl>
              </c:multiLvlStrCache>
            </c:multiLvlStrRef>
          </c:cat>
          <c:val>
            <c:numRef>
              <c:f>'page-50'!$C$5:$C$13</c:f>
              <c:numCache>
                <c:formatCode>0.0</c:formatCode>
                <c:ptCount val="9"/>
                <c:pt idx="0">
                  <c:v>69.468259288863678</c:v>
                </c:pt>
                <c:pt idx="1">
                  <c:v>85.663088566992926</c:v>
                </c:pt>
                <c:pt idx="2">
                  <c:v>48.400509226642932</c:v>
                </c:pt>
                <c:pt idx="3">
                  <c:v>91.174354344052816</c:v>
                </c:pt>
                <c:pt idx="4">
                  <c:v>97.409391173281449</c:v>
                </c:pt>
                <c:pt idx="5">
                  <c:v>83.203106757935871</c:v>
                </c:pt>
                <c:pt idx="6">
                  <c:v>98.740368706107191</c:v>
                </c:pt>
                <c:pt idx="7">
                  <c:v>96.01854374347883</c:v>
                </c:pt>
                <c:pt idx="8">
                  <c:v>102.17348954999584</c:v>
                </c:pt>
              </c:numCache>
            </c:numRef>
          </c:val>
        </c:ser>
        <c:ser>
          <c:idx val="1"/>
          <c:order val="1"/>
          <c:tx>
            <c:strRef>
              <c:f>'page-50'!$D$4</c:f>
              <c:strCache>
                <c:ptCount val="1"/>
                <c:pt idx="0">
                  <c:v>Filles</c:v>
                </c:pt>
              </c:strCache>
            </c:strRef>
          </c:tx>
          <c:cat>
            <c:multiLvlStrRef>
              <c:f>'page-50'!$A$5:$B$13</c:f>
              <c:multiLvlStrCache>
                <c:ptCount val="9"/>
                <c:lvl>
                  <c:pt idx="0">
                    <c:v>Ensemble</c:v>
                  </c:pt>
                  <c:pt idx="1">
                    <c:v>Urbain</c:v>
                  </c:pt>
                  <c:pt idx="2">
                    <c:v>Rural</c:v>
                  </c:pt>
                  <c:pt idx="3">
                    <c:v>Ensemble</c:v>
                  </c:pt>
                  <c:pt idx="4">
                    <c:v>Urbain</c:v>
                  </c:pt>
                  <c:pt idx="5">
                    <c:v>Rural</c:v>
                  </c:pt>
                  <c:pt idx="6">
                    <c:v>Ensemble</c:v>
                  </c:pt>
                  <c:pt idx="7">
                    <c:v>Urbain</c:v>
                  </c:pt>
                  <c:pt idx="8">
                    <c:v>Rural</c:v>
                  </c:pt>
                </c:lvl>
                <c:lvl>
                  <c:pt idx="0">
                    <c:v>15-17ans</c:v>
                  </c:pt>
                  <c:pt idx="3">
                    <c:v>12-14ans</c:v>
                  </c:pt>
                  <c:pt idx="6">
                    <c:v>6-11ans</c:v>
                  </c:pt>
                </c:lvl>
              </c:multiLvlStrCache>
            </c:multiLvlStrRef>
          </c:cat>
          <c:val>
            <c:numRef>
              <c:f>'page-50'!$D$5:$D$13</c:f>
              <c:numCache>
                <c:formatCode>0.0</c:formatCode>
                <c:ptCount val="9"/>
                <c:pt idx="0">
                  <c:v>62.853701245831431</c:v>
                </c:pt>
                <c:pt idx="1">
                  <c:v>86.186465700815603</c:v>
                </c:pt>
                <c:pt idx="2">
                  <c:v>31.87622828036854</c:v>
                </c:pt>
                <c:pt idx="3">
                  <c:v>85.348264302908945</c:v>
                </c:pt>
                <c:pt idx="4">
                  <c:v>96.986667998202421</c:v>
                </c:pt>
                <c:pt idx="5">
                  <c:v>70.34187043689883</c:v>
                </c:pt>
                <c:pt idx="6">
                  <c:v>97.282567295999371</c:v>
                </c:pt>
                <c:pt idx="7">
                  <c:v>95.385908393240385</c:v>
                </c:pt>
                <c:pt idx="8">
                  <c:v>99.613290270039229</c:v>
                </c:pt>
              </c:numCache>
            </c:numRef>
          </c:val>
        </c:ser>
        <c:axId val="165113216"/>
        <c:axId val="165282944"/>
      </c:barChart>
      <c:catAx>
        <c:axId val="165113216"/>
        <c:scaling>
          <c:orientation val="minMax"/>
        </c:scaling>
        <c:axPos val="l"/>
        <c:tickLblPos val="nextTo"/>
        <c:crossAx val="165282944"/>
        <c:crossesAt val="0"/>
        <c:auto val="1"/>
        <c:lblAlgn val="ctr"/>
        <c:lblOffset val="100"/>
      </c:catAx>
      <c:valAx>
        <c:axId val="165282944"/>
        <c:scaling>
          <c:orientation val="minMax"/>
          <c:max val="100"/>
        </c:scaling>
        <c:axPos val="b"/>
        <c:majorGridlines/>
        <c:numFmt formatCode="#,##0" sourceLinked="0"/>
        <c:tickLblPos val="nextTo"/>
        <c:crossAx val="165113216"/>
        <c:crosses val="autoZero"/>
        <c:crossBetween val="between"/>
        <c:majorUnit val="20"/>
      </c:valAx>
      <c:spPr>
        <a:noFill/>
      </c:spPr>
    </c:plotArea>
    <c:legend>
      <c:legendPos val="r"/>
      <c:layout>
        <c:manualLayout>
          <c:xMode val="edge"/>
          <c:yMode val="edge"/>
          <c:x val="1.0204921567902701E-2"/>
          <c:y val="0.90915852053926327"/>
          <c:w val="0.97101573570909261"/>
          <c:h val="7.0571572254255616E-2"/>
        </c:manualLayout>
      </c:layout>
    </c:legend>
    <c:plotVisOnly val="1"/>
  </c:chart>
  <c:spPr>
    <a:ln w="38100">
      <a:solidFill>
        <a:srgbClr val="F79646">
          <a:lumMod val="75000"/>
        </a:srgbClr>
      </a:solidFill>
    </a:ln>
  </c:spPr>
  <c:printSettings>
    <c:headerFooter/>
    <c:pageMargins b="0.75000000000000722" l="0.70000000000000062" r="0.70000000000000062" t="0.75000000000000722"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fr-FR"/>
  <c:chart>
    <c:view3D>
      <c:rotY val="0"/>
      <c:depthPercent val="100"/>
      <c:perspective val="30"/>
    </c:view3D>
    <c:plotArea>
      <c:layout/>
      <c:bar3DChart>
        <c:barDir val="col"/>
        <c:grouping val="clustered"/>
        <c:ser>
          <c:idx val="0"/>
          <c:order val="0"/>
          <c:tx>
            <c:strRef>
              <c:f>'page--51 (2)'!$C$4</c:f>
              <c:strCache>
                <c:ptCount val="1"/>
                <c:pt idx="0">
                  <c:v>2007/2008</c:v>
                </c:pt>
              </c:strCache>
            </c:strRef>
          </c:tx>
          <c:spPr>
            <a:solidFill>
              <a:schemeClr val="accent6">
                <a:lumMod val="75000"/>
              </a:schemeClr>
            </a:solidFill>
          </c:spPr>
          <c:cat>
            <c:strRef>
              <c:f>('page--51 (2)'!$A$5,'page--51 (2)'!$A$6,'page--51 (2)'!$A$9,'page--51 (2)'!$A$12)</c:f>
              <c:strCache>
                <c:ptCount val="4"/>
                <c:pt idx="0">
                  <c:v>Préscolaire</c:v>
                </c:pt>
                <c:pt idx="1">
                  <c:v>Primaire</c:v>
                </c:pt>
                <c:pt idx="2">
                  <c:v>Secondaire collégial</c:v>
                </c:pt>
                <c:pt idx="3">
                  <c:v>Secondaire qualifiant</c:v>
                </c:pt>
              </c:strCache>
            </c:strRef>
          </c:cat>
          <c:val>
            <c:numRef>
              <c:f>('page--51 (2)'!$C$5:$C$6,'page--51 (2)'!$C$9,'page--51 (2)'!$C$12)</c:f>
              <c:numCache>
                <c:formatCode>0.0%</c:formatCode>
                <c:ptCount val="4"/>
                <c:pt idx="0">
                  <c:v>0.41568202699573475</c:v>
                </c:pt>
                <c:pt idx="1">
                  <c:v>0.46688994080399315</c:v>
                </c:pt>
                <c:pt idx="2">
                  <c:v>0.44791885415638111</c:v>
                </c:pt>
                <c:pt idx="3">
                  <c:v>0.48562216153120724</c:v>
                </c:pt>
              </c:numCache>
            </c:numRef>
          </c:val>
        </c:ser>
        <c:ser>
          <c:idx val="1"/>
          <c:order val="1"/>
          <c:tx>
            <c:strRef>
              <c:f>'page--51 (2)'!$D$4</c:f>
              <c:strCache>
                <c:ptCount val="1"/>
                <c:pt idx="0">
                  <c:v>2017/2018</c:v>
                </c:pt>
              </c:strCache>
            </c:strRef>
          </c:tx>
          <c:spPr>
            <a:solidFill>
              <a:schemeClr val="accent6">
                <a:lumMod val="50000"/>
              </a:schemeClr>
            </a:solidFill>
          </c:spPr>
          <c:cat>
            <c:strRef>
              <c:f>('page--51 (2)'!$A$5,'page--51 (2)'!$A$6,'page--51 (2)'!$A$9,'page--51 (2)'!$A$12)</c:f>
              <c:strCache>
                <c:ptCount val="4"/>
                <c:pt idx="0">
                  <c:v>Préscolaire</c:v>
                </c:pt>
                <c:pt idx="1">
                  <c:v>Primaire</c:v>
                </c:pt>
                <c:pt idx="2">
                  <c:v>Secondaire collégial</c:v>
                </c:pt>
                <c:pt idx="3">
                  <c:v>Secondaire qualifiant</c:v>
                </c:pt>
              </c:strCache>
            </c:strRef>
          </c:cat>
          <c:val>
            <c:numRef>
              <c:f>('page--51 (2)'!$D$5:$D$6,'page--51 (2)'!$D$9,'page--51 (2)'!$D$12)</c:f>
              <c:numCache>
                <c:formatCode>0.0%</c:formatCode>
                <c:ptCount val="4"/>
                <c:pt idx="0">
                  <c:v>0.44831787662760186</c:v>
                </c:pt>
                <c:pt idx="1">
                  <c:v>0.4760808425809977</c:v>
                </c:pt>
                <c:pt idx="2">
                  <c:v>0.46257865885000954</c:v>
                </c:pt>
                <c:pt idx="3">
                  <c:v>0.50252654474177971</c:v>
                </c:pt>
              </c:numCache>
            </c:numRef>
          </c:val>
        </c:ser>
        <c:shape val="box"/>
        <c:axId val="164556800"/>
        <c:axId val="164558336"/>
        <c:axId val="0"/>
      </c:bar3DChart>
      <c:catAx>
        <c:axId val="16455680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4558336"/>
        <c:crosses val="autoZero"/>
        <c:auto val="1"/>
        <c:lblAlgn val="ctr"/>
        <c:lblOffset val="100"/>
      </c:catAx>
      <c:valAx>
        <c:axId val="164558336"/>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4556800"/>
        <c:crosses val="autoZero"/>
        <c:crossBetween val="between"/>
      </c:valAx>
      <c:spPr>
        <a:noFill/>
        <a:ln w="25400">
          <a:noFill/>
        </a:ln>
      </c:spPr>
    </c:plotArea>
    <c:legend>
      <c:legendPos val="b"/>
      <c:txPr>
        <a:bodyPr/>
        <a:lstStyle/>
        <a:p>
          <a:pPr>
            <a:defRPr sz="920"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1077" l="0.70000000000000062" r="0.70000000000000062" t="0.75000000000001077" header="0.30000000000000032" footer="0.30000000000000032"/>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c:lang val="fr-FR"/>
  <c:chart>
    <c:view3D>
      <c:rotY val="0"/>
      <c:depthPercent val="100"/>
      <c:perspective val="30"/>
    </c:view3D>
    <c:floor>
      <c:spPr>
        <a:noFill/>
        <a:ln w="9525">
          <a:noFill/>
        </a:ln>
        <a:scene3d>
          <a:camera prst="orthographicFront"/>
          <a:lightRig rig="threePt" dir="t"/>
        </a:scene3d>
        <a:sp3d>
          <a:contourClr>
            <a:srgbClr val="000000"/>
          </a:contourClr>
        </a:sp3d>
      </c:spPr>
    </c:floor>
    <c:plotArea>
      <c:layout/>
      <c:bar3DChart>
        <c:barDir val="col"/>
        <c:grouping val="clustered"/>
        <c:ser>
          <c:idx val="0"/>
          <c:order val="0"/>
          <c:spPr>
            <a:solidFill>
              <a:srgbClr val="D96709"/>
            </a:solidFill>
          </c:spPr>
          <c:dPt>
            <c:idx val="1"/>
            <c:spPr>
              <a:solidFill>
                <a:schemeClr val="accent6">
                  <a:lumMod val="50000"/>
                </a:schemeClr>
              </a:solidFill>
            </c:spPr>
          </c:dPt>
          <c:dPt>
            <c:idx val="3"/>
            <c:spPr>
              <a:solidFill>
                <a:schemeClr val="accent6">
                  <a:lumMod val="50000"/>
                </a:schemeClr>
              </a:solidFill>
            </c:spPr>
          </c:dPt>
          <c:cat>
            <c:multiLvlStrRef>
              <c:f>'page-56 (2)'!$C$4:$F$5</c:f>
              <c:multiLvlStrCache>
                <c:ptCount val="4"/>
                <c:lvl>
                  <c:pt idx="0">
                    <c:v>Hommes</c:v>
                  </c:pt>
                  <c:pt idx="1">
                    <c:v>Femmes</c:v>
                  </c:pt>
                  <c:pt idx="2">
                    <c:v>Hommes</c:v>
                  </c:pt>
                  <c:pt idx="3">
                    <c:v>Femmes</c:v>
                  </c:pt>
                </c:lvl>
                <c:lvl>
                  <c:pt idx="0">
                    <c:v>2008</c:v>
                  </c:pt>
                  <c:pt idx="2">
                    <c:v>2018</c:v>
                  </c:pt>
                </c:lvl>
              </c:multiLvlStrCache>
            </c:multiLvlStrRef>
          </c:cat>
          <c:val>
            <c:numRef>
              <c:f>'page-56 (2)'!$C$6:$F$6</c:f>
              <c:numCache>
                <c:formatCode>General</c:formatCode>
                <c:ptCount val="4"/>
                <c:pt idx="0">
                  <c:v>71.400000000000006</c:v>
                </c:pt>
                <c:pt idx="1">
                  <c:v>48.1</c:v>
                </c:pt>
                <c:pt idx="2">
                  <c:v>75.900000000000006</c:v>
                </c:pt>
                <c:pt idx="3">
                  <c:v>57.1</c:v>
                </c:pt>
              </c:numCache>
            </c:numRef>
          </c:val>
        </c:ser>
        <c:shape val="cylinder"/>
        <c:axId val="164913536"/>
        <c:axId val="164915072"/>
        <c:axId val="0"/>
      </c:bar3DChart>
      <c:catAx>
        <c:axId val="164913536"/>
        <c:scaling>
          <c:orientation val="minMax"/>
        </c:scaling>
        <c:axPos val="b"/>
        <c:numFmt formatCode="General" sourceLinked="1"/>
        <c:tickLblPos val="nextTo"/>
        <c:crossAx val="164915072"/>
        <c:crosses val="autoZero"/>
        <c:auto val="1"/>
        <c:lblAlgn val="ctr"/>
        <c:lblOffset val="100"/>
      </c:catAx>
      <c:valAx>
        <c:axId val="164915072"/>
        <c:scaling>
          <c:orientation val="minMax"/>
          <c:max val="100"/>
        </c:scaling>
        <c:axPos val="l"/>
        <c:majorGridlines/>
        <c:numFmt formatCode="General" sourceLinked="1"/>
        <c:tickLblPos val="nextTo"/>
        <c:crossAx val="164913536"/>
        <c:crosses val="autoZero"/>
        <c:crossBetween val="between"/>
        <c:majorUnit val="20"/>
      </c:valAx>
      <c:spPr>
        <a:noFill/>
        <a:ln w="25400">
          <a:noFill/>
        </a:ln>
      </c:spPr>
    </c:plotArea>
    <c:plotVisOnly val="1"/>
    <c:dispBlanksAs val="gap"/>
  </c:chart>
  <c:spPr>
    <a:ln w="38100">
      <a:solidFill>
        <a:schemeClr val="accent6">
          <a:lumMod val="75000"/>
        </a:schemeClr>
      </a:solidFill>
    </a:ln>
  </c:spPr>
  <c:printSettings>
    <c:headerFooter/>
    <c:pageMargins b="0.75000000000000711" l="0.70000000000000062" r="0.70000000000000062" t="0.75000000000000711" header="0.30000000000000032" footer="0.30000000000000032"/>
    <c:pageSetup/>
  </c:printSettings>
  <c:userShapes r:id="rId1"/>
</c:chartSpace>
</file>

<file path=xl/charts/chart25.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5466413431989542"/>
          <c:y val="4.8535605180499965E-2"/>
          <c:w val="0.80555296165868717"/>
          <c:h val="0.60510337917162049"/>
        </c:manualLayout>
      </c:layout>
      <c:barChart>
        <c:barDir val="col"/>
        <c:grouping val="stacked"/>
        <c:ser>
          <c:idx val="0"/>
          <c:order val="0"/>
          <c:tx>
            <c:strRef>
              <c:f>page60!$A$20</c:f>
              <c:strCache>
                <c:ptCount val="1"/>
                <c:pt idx="0">
                  <c:v>Actifs occupés</c:v>
                </c:pt>
              </c:strCache>
            </c:strRef>
          </c:tx>
          <c:spPr>
            <a:solidFill>
              <a:schemeClr val="accent6">
                <a:lumMod val="50000"/>
              </a:schemeClr>
            </a:solidFill>
          </c:spPr>
          <c:cat>
            <c:multiLvlStrRef>
              <c:f>page60!$B$18:$E$19</c:f>
              <c:multiLvlStrCache>
                <c:ptCount val="4"/>
                <c:lvl>
                  <c:pt idx="0">
                    <c:v>Hommes</c:v>
                  </c:pt>
                  <c:pt idx="1">
                    <c:v>Femmes</c:v>
                  </c:pt>
                  <c:pt idx="2">
                    <c:v>Hommes</c:v>
                  </c:pt>
                  <c:pt idx="3">
                    <c:v>Femmes</c:v>
                  </c:pt>
                </c:lvl>
                <c:lvl>
                  <c:pt idx="0">
                    <c:v>2008</c:v>
                  </c:pt>
                  <c:pt idx="2">
                    <c:v>2018</c:v>
                  </c:pt>
                </c:lvl>
              </c:multiLvlStrCache>
            </c:multiLvlStrRef>
          </c:cat>
          <c:val>
            <c:numRef>
              <c:f>page60!$B$20:$E$20</c:f>
              <c:numCache>
                <c:formatCode>0.0</c:formatCode>
                <c:ptCount val="4"/>
                <c:pt idx="0">
                  <c:v>68.689017973029209</c:v>
                </c:pt>
                <c:pt idx="1">
                  <c:v>23.958148242954643</c:v>
                </c:pt>
                <c:pt idx="2">
                  <c:v>65.3</c:v>
                </c:pt>
                <c:pt idx="3">
                  <c:v>18.7</c:v>
                </c:pt>
              </c:numCache>
            </c:numRef>
          </c:val>
        </c:ser>
        <c:ser>
          <c:idx val="1"/>
          <c:order val="1"/>
          <c:tx>
            <c:strRef>
              <c:f>page60!$A$21</c:f>
              <c:strCache>
                <c:ptCount val="1"/>
                <c:pt idx="0">
                  <c:v>Chômeurs</c:v>
                </c:pt>
              </c:strCache>
            </c:strRef>
          </c:tx>
          <c:spPr>
            <a:solidFill>
              <a:schemeClr val="accent6">
                <a:lumMod val="60000"/>
                <a:lumOff val="40000"/>
              </a:schemeClr>
            </a:solidFill>
          </c:spPr>
          <c:cat>
            <c:multiLvlStrRef>
              <c:f>page60!$B$18:$E$19</c:f>
              <c:multiLvlStrCache>
                <c:ptCount val="4"/>
                <c:lvl>
                  <c:pt idx="0">
                    <c:v>Hommes</c:v>
                  </c:pt>
                  <c:pt idx="1">
                    <c:v>Femmes</c:v>
                  </c:pt>
                  <c:pt idx="2">
                    <c:v>Hommes</c:v>
                  </c:pt>
                  <c:pt idx="3">
                    <c:v>Femmes</c:v>
                  </c:pt>
                </c:lvl>
                <c:lvl>
                  <c:pt idx="0">
                    <c:v>2008</c:v>
                  </c:pt>
                  <c:pt idx="2">
                    <c:v>2018</c:v>
                  </c:pt>
                </c:lvl>
              </c:multiLvlStrCache>
            </c:multiLvlStrRef>
          </c:cat>
          <c:val>
            <c:numRef>
              <c:f>page60!$B$21:$E$21</c:f>
              <c:numCache>
                <c:formatCode>0.0</c:formatCode>
                <c:ptCount val="4"/>
                <c:pt idx="0">
                  <c:v>7.1989618057001898</c:v>
                </c:pt>
                <c:pt idx="1">
                  <c:v>2.5980537125455525</c:v>
                </c:pt>
                <c:pt idx="2">
                  <c:v>5.7</c:v>
                </c:pt>
                <c:pt idx="3">
                  <c:v>3.1</c:v>
                </c:pt>
              </c:numCache>
            </c:numRef>
          </c:val>
        </c:ser>
        <c:ser>
          <c:idx val="2"/>
          <c:order val="2"/>
          <c:tx>
            <c:strRef>
              <c:f>page60!$A$22</c:f>
              <c:strCache>
                <c:ptCount val="1"/>
                <c:pt idx="0">
                  <c:v>Inactifs</c:v>
                </c:pt>
              </c:strCache>
            </c:strRef>
          </c:tx>
          <c:spPr>
            <a:solidFill>
              <a:schemeClr val="accent6">
                <a:lumMod val="75000"/>
              </a:schemeClr>
            </a:solidFill>
          </c:spPr>
          <c:cat>
            <c:multiLvlStrRef>
              <c:f>page60!$B$18:$E$19</c:f>
              <c:multiLvlStrCache>
                <c:ptCount val="4"/>
                <c:lvl>
                  <c:pt idx="0">
                    <c:v>Hommes</c:v>
                  </c:pt>
                  <c:pt idx="1">
                    <c:v>Femmes</c:v>
                  </c:pt>
                  <c:pt idx="2">
                    <c:v>Hommes</c:v>
                  </c:pt>
                  <c:pt idx="3">
                    <c:v>Femmes</c:v>
                  </c:pt>
                </c:lvl>
                <c:lvl>
                  <c:pt idx="0">
                    <c:v>2008</c:v>
                  </c:pt>
                  <c:pt idx="2">
                    <c:v>2018</c:v>
                  </c:pt>
                </c:lvl>
              </c:multiLvlStrCache>
            </c:multiLvlStrRef>
          </c:cat>
          <c:val>
            <c:numRef>
              <c:f>page60!$B$22:$E$22</c:f>
              <c:numCache>
                <c:formatCode>0.0</c:formatCode>
                <c:ptCount val="4"/>
                <c:pt idx="0">
                  <c:v>24.112020221270598</c:v>
                </c:pt>
                <c:pt idx="1">
                  <c:v>73.4437980444998</c:v>
                </c:pt>
                <c:pt idx="2">
                  <c:v>29</c:v>
                </c:pt>
                <c:pt idx="3">
                  <c:v>78.2</c:v>
                </c:pt>
              </c:numCache>
            </c:numRef>
          </c:val>
        </c:ser>
        <c:overlap val="100"/>
        <c:axId val="166409728"/>
        <c:axId val="166411264"/>
      </c:barChart>
      <c:catAx>
        <c:axId val="166409728"/>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6411264"/>
        <c:crossesAt val="0"/>
        <c:auto val="1"/>
        <c:lblAlgn val="ctr"/>
        <c:lblOffset val="100"/>
      </c:catAx>
      <c:valAx>
        <c:axId val="166411264"/>
        <c:scaling>
          <c:orientation val="minMax"/>
          <c:max val="100"/>
          <c:min val="0"/>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6409728"/>
        <c:crosses val="autoZero"/>
        <c:crossBetween val="between"/>
        <c:majorUnit val="20"/>
      </c:valAx>
    </c:plotArea>
    <c:legend>
      <c:legendPos val="r"/>
      <c:layout>
        <c:manualLayout>
          <c:xMode val="edge"/>
          <c:yMode val="edge"/>
          <c:x val="1.8260293220923141E-2"/>
          <c:y val="0.84007326422326711"/>
          <c:w val="0.94193854556059364"/>
          <c:h val="0.15802526482750848"/>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77" l="0.70000000000000062" r="0.70000000000000062" t="0.75000000000000677"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fr-FR"/>
  <c:style val="16"/>
  <c:chart>
    <c:plotArea>
      <c:layout>
        <c:manualLayout>
          <c:layoutTarget val="inner"/>
          <c:xMode val="edge"/>
          <c:yMode val="edge"/>
          <c:x val="0.12914863029056042"/>
          <c:y val="5.1400554097404488E-2"/>
          <c:w val="0.83736899721705638"/>
          <c:h val="0.64488043161272268"/>
        </c:manualLayout>
      </c:layout>
      <c:barChart>
        <c:barDir val="col"/>
        <c:grouping val="stacked"/>
        <c:ser>
          <c:idx val="0"/>
          <c:order val="0"/>
          <c:tx>
            <c:strRef>
              <c:f>page61!$A$18</c:f>
              <c:strCache>
                <c:ptCount val="1"/>
                <c:pt idx="0">
                  <c:v>Actifs occupés</c:v>
                </c:pt>
              </c:strCache>
            </c:strRef>
          </c:tx>
          <c:spPr>
            <a:solidFill>
              <a:schemeClr val="accent6">
                <a:lumMod val="50000"/>
              </a:schemeClr>
            </a:solidFill>
          </c:spPr>
          <c:cat>
            <c:multiLvlStrRef>
              <c:f>page61!$B$16:$E$17</c:f>
              <c:multiLvlStrCache>
                <c:ptCount val="4"/>
                <c:lvl>
                  <c:pt idx="0">
                    <c:v>Hommes</c:v>
                  </c:pt>
                  <c:pt idx="1">
                    <c:v>Femmes</c:v>
                  </c:pt>
                  <c:pt idx="2">
                    <c:v>Hommes</c:v>
                  </c:pt>
                  <c:pt idx="3">
                    <c:v>Femmes</c:v>
                  </c:pt>
                </c:lvl>
                <c:lvl>
                  <c:pt idx="0">
                    <c:v>2008</c:v>
                  </c:pt>
                  <c:pt idx="2">
                    <c:v>2018</c:v>
                  </c:pt>
                </c:lvl>
              </c:multiLvlStrCache>
            </c:multiLvlStrRef>
          </c:cat>
          <c:val>
            <c:numRef>
              <c:f>page61!$B$18:$E$18</c:f>
              <c:numCache>
                <c:formatCode>0.0</c:formatCode>
                <c:ptCount val="4"/>
                <c:pt idx="0">
                  <c:v>62.270941911261808</c:v>
                </c:pt>
                <c:pt idx="1">
                  <c:v>15.387172537641641</c:v>
                </c:pt>
                <c:pt idx="2" formatCode="#,##0.0">
                  <c:v>60</c:v>
                </c:pt>
                <c:pt idx="3" formatCode="#,##0.0">
                  <c:v>13.8</c:v>
                </c:pt>
              </c:numCache>
            </c:numRef>
          </c:val>
        </c:ser>
        <c:ser>
          <c:idx val="1"/>
          <c:order val="1"/>
          <c:tx>
            <c:strRef>
              <c:f>page61!$A$19</c:f>
              <c:strCache>
                <c:ptCount val="1"/>
                <c:pt idx="0">
                  <c:v>Chômeurs</c:v>
                </c:pt>
              </c:strCache>
            </c:strRef>
          </c:tx>
          <c:cat>
            <c:multiLvlStrRef>
              <c:f>page61!$B$16:$E$17</c:f>
              <c:multiLvlStrCache>
                <c:ptCount val="4"/>
                <c:lvl>
                  <c:pt idx="0">
                    <c:v>Hommes</c:v>
                  </c:pt>
                  <c:pt idx="1">
                    <c:v>Femmes</c:v>
                  </c:pt>
                  <c:pt idx="2">
                    <c:v>Hommes</c:v>
                  </c:pt>
                  <c:pt idx="3">
                    <c:v>Femmes</c:v>
                  </c:pt>
                </c:lvl>
                <c:lvl>
                  <c:pt idx="0">
                    <c:v>2008</c:v>
                  </c:pt>
                  <c:pt idx="2">
                    <c:v>2018</c:v>
                  </c:pt>
                </c:lvl>
              </c:multiLvlStrCache>
            </c:multiLvlStrRef>
          </c:cat>
          <c:val>
            <c:numRef>
              <c:f>page61!$B$19:$E$19</c:f>
              <c:numCache>
                <c:formatCode>0.0</c:formatCode>
                <c:ptCount val="4"/>
                <c:pt idx="0">
                  <c:v>9.3297783385358866</c:v>
                </c:pt>
                <c:pt idx="1">
                  <c:v>3.9285618394513437</c:v>
                </c:pt>
                <c:pt idx="2" formatCode="#,##0.0">
                  <c:v>7.3</c:v>
                </c:pt>
                <c:pt idx="3" formatCode="#,##0.0">
                  <c:v>4.3</c:v>
                </c:pt>
              </c:numCache>
            </c:numRef>
          </c:val>
        </c:ser>
        <c:ser>
          <c:idx val="2"/>
          <c:order val="2"/>
          <c:tx>
            <c:strRef>
              <c:f>page61!$A$20</c:f>
              <c:strCache>
                <c:ptCount val="1"/>
                <c:pt idx="0">
                  <c:v>Inactifs</c:v>
                </c:pt>
              </c:strCache>
            </c:strRef>
          </c:tx>
          <c:spPr>
            <a:solidFill>
              <a:schemeClr val="accent6">
                <a:lumMod val="75000"/>
              </a:schemeClr>
            </a:solidFill>
          </c:spPr>
          <c:cat>
            <c:multiLvlStrRef>
              <c:f>page61!$B$16:$E$17</c:f>
              <c:multiLvlStrCache>
                <c:ptCount val="4"/>
                <c:lvl>
                  <c:pt idx="0">
                    <c:v>Hommes</c:v>
                  </c:pt>
                  <c:pt idx="1">
                    <c:v>Femmes</c:v>
                  </c:pt>
                  <c:pt idx="2">
                    <c:v>Hommes</c:v>
                  </c:pt>
                  <c:pt idx="3">
                    <c:v>Femmes</c:v>
                  </c:pt>
                </c:lvl>
                <c:lvl>
                  <c:pt idx="0">
                    <c:v>2008</c:v>
                  </c:pt>
                  <c:pt idx="2">
                    <c:v>2018</c:v>
                  </c:pt>
                </c:lvl>
              </c:multiLvlStrCache>
            </c:multiLvlStrRef>
          </c:cat>
          <c:val>
            <c:numRef>
              <c:f>page61!$B$20:$E$20</c:f>
              <c:numCache>
                <c:formatCode>0.0</c:formatCode>
                <c:ptCount val="4"/>
                <c:pt idx="0">
                  <c:v>28.399279750202311</c:v>
                </c:pt>
                <c:pt idx="1">
                  <c:v>80.68426562290702</c:v>
                </c:pt>
                <c:pt idx="2" formatCode="#,##0.0">
                  <c:v>32.700000000000003</c:v>
                </c:pt>
                <c:pt idx="3" formatCode="#,##0.0">
                  <c:v>81.921157737804862</c:v>
                </c:pt>
              </c:numCache>
            </c:numRef>
          </c:val>
        </c:ser>
        <c:overlap val="100"/>
        <c:axId val="165433728"/>
        <c:axId val="165435264"/>
      </c:barChart>
      <c:catAx>
        <c:axId val="165433728"/>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5435264"/>
        <c:crosses val="autoZero"/>
        <c:auto val="1"/>
        <c:lblAlgn val="ctr"/>
        <c:lblOffset val="100"/>
      </c:catAx>
      <c:valAx>
        <c:axId val="165435264"/>
        <c:scaling>
          <c:orientation val="minMax"/>
          <c:max val="100"/>
        </c:scaling>
        <c:axPos val="l"/>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5433728"/>
        <c:crosses val="autoZero"/>
        <c:crossBetween val="between"/>
      </c:valAx>
    </c:plotArea>
    <c:legend>
      <c:legendPos val="r"/>
      <c:layout>
        <c:manualLayout>
          <c:xMode val="edge"/>
          <c:yMode val="edge"/>
          <c:x val="4.8594709509292337E-2"/>
          <c:y val="0.89757213210539499"/>
          <c:w val="0.93130466767663567"/>
          <c:h val="7.9855318438552314E-2"/>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77" l="0.70000000000000062" r="0.70000000000000062" t="0.75000000000000677"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2850288713910771"/>
          <c:y val="5.1400554097404488E-2"/>
          <c:w val="0.85151548556430445"/>
          <c:h val="0.64025080198309403"/>
        </c:manualLayout>
      </c:layout>
      <c:barChart>
        <c:barDir val="col"/>
        <c:grouping val="stacked"/>
        <c:ser>
          <c:idx val="0"/>
          <c:order val="0"/>
          <c:tx>
            <c:strRef>
              <c:f>page62!$A$19</c:f>
              <c:strCache>
                <c:ptCount val="1"/>
                <c:pt idx="0">
                  <c:v>Actifs occupés</c:v>
                </c:pt>
              </c:strCache>
            </c:strRef>
          </c:tx>
          <c:spPr>
            <a:solidFill>
              <a:schemeClr val="accent6">
                <a:lumMod val="50000"/>
              </a:schemeClr>
            </a:solidFill>
          </c:spPr>
          <c:cat>
            <c:multiLvlStrRef>
              <c:f>page62!$B$17:$E$18</c:f>
              <c:multiLvlStrCache>
                <c:ptCount val="4"/>
                <c:lvl>
                  <c:pt idx="0">
                    <c:v>Hommes</c:v>
                  </c:pt>
                  <c:pt idx="1">
                    <c:v>Femmes</c:v>
                  </c:pt>
                  <c:pt idx="2">
                    <c:v>Hommes</c:v>
                  </c:pt>
                  <c:pt idx="3">
                    <c:v>Femmes</c:v>
                  </c:pt>
                </c:lvl>
                <c:lvl>
                  <c:pt idx="0">
                    <c:v>2008</c:v>
                  </c:pt>
                  <c:pt idx="2">
                    <c:v>2018</c:v>
                  </c:pt>
                </c:lvl>
              </c:multiLvlStrCache>
            </c:multiLvlStrRef>
          </c:cat>
          <c:val>
            <c:numRef>
              <c:f>page62!$B$19:$E$19</c:f>
              <c:numCache>
                <c:formatCode>0.0</c:formatCode>
                <c:ptCount val="4"/>
                <c:pt idx="0">
                  <c:v>77.864603916445986</c:v>
                </c:pt>
                <c:pt idx="1">
                  <c:v>36.310216559420226</c:v>
                </c:pt>
                <c:pt idx="2">
                  <c:v>74.5</c:v>
                </c:pt>
                <c:pt idx="3">
                  <c:v>27.9</c:v>
                </c:pt>
              </c:numCache>
            </c:numRef>
          </c:val>
        </c:ser>
        <c:ser>
          <c:idx val="1"/>
          <c:order val="1"/>
          <c:tx>
            <c:strRef>
              <c:f>page62!$A$20</c:f>
              <c:strCache>
                <c:ptCount val="1"/>
                <c:pt idx="0">
                  <c:v>Chômeurs</c:v>
                </c:pt>
              </c:strCache>
            </c:strRef>
          </c:tx>
          <c:spPr>
            <a:solidFill>
              <a:schemeClr val="accent6">
                <a:lumMod val="60000"/>
                <a:lumOff val="40000"/>
              </a:schemeClr>
            </a:solidFill>
          </c:spPr>
          <c:cat>
            <c:multiLvlStrRef>
              <c:f>page62!$B$17:$E$18</c:f>
              <c:multiLvlStrCache>
                <c:ptCount val="4"/>
                <c:lvl>
                  <c:pt idx="0">
                    <c:v>Hommes</c:v>
                  </c:pt>
                  <c:pt idx="1">
                    <c:v>Femmes</c:v>
                  </c:pt>
                  <c:pt idx="2">
                    <c:v>Hommes</c:v>
                  </c:pt>
                  <c:pt idx="3">
                    <c:v>Femmes</c:v>
                  </c:pt>
                </c:lvl>
                <c:lvl>
                  <c:pt idx="0">
                    <c:v>2008</c:v>
                  </c:pt>
                  <c:pt idx="2">
                    <c:v>2018</c:v>
                  </c:pt>
                </c:lvl>
              </c:multiLvlStrCache>
            </c:multiLvlStrRef>
          </c:cat>
          <c:val>
            <c:numRef>
              <c:f>page62!$B$20:$E$20</c:f>
              <c:numCache>
                <c:formatCode>0.0</c:formatCode>
                <c:ptCount val="4"/>
                <c:pt idx="0">
                  <c:v>4.0999999999999996</c:v>
                </c:pt>
                <c:pt idx="1">
                  <c:v>0.68059088868460993</c:v>
                </c:pt>
                <c:pt idx="2">
                  <c:v>3</c:v>
                </c:pt>
                <c:pt idx="3">
                  <c:v>0.73098823305913085</c:v>
                </c:pt>
              </c:numCache>
            </c:numRef>
          </c:val>
        </c:ser>
        <c:ser>
          <c:idx val="2"/>
          <c:order val="2"/>
          <c:tx>
            <c:strRef>
              <c:f>page62!$A$21</c:f>
              <c:strCache>
                <c:ptCount val="1"/>
                <c:pt idx="0">
                  <c:v>Inactifs</c:v>
                </c:pt>
              </c:strCache>
            </c:strRef>
          </c:tx>
          <c:spPr>
            <a:solidFill>
              <a:schemeClr val="accent6">
                <a:lumMod val="75000"/>
              </a:schemeClr>
            </a:solidFill>
          </c:spPr>
          <c:cat>
            <c:multiLvlStrRef>
              <c:f>page62!$B$17:$E$18</c:f>
              <c:multiLvlStrCache>
                <c:ptCount val="4"/>
                <c:lvl>
                  <c:pt idx="0">
                    <c:v>Hommes</c:v>
                  </c:pt>
                  <c:pt idx="1">
                    <c:v>Femmes</c:v>
                  </c:pt>
                  <c:pt idx="2">
                    <c:v>Hommes</c:v>
                  </c:pt>
                  <c:pt idx="3">
                    <c:v>Femmes</c:v>
                  </c:pt>
                </c:lvl>
                <c:lvl>
                  <c:pt idx="0">
                    <c:v>2008</c:v>
                  </c:pt>
                  <c:pt idx="2">
                    <c:v>2018</c:v>
                  </c:pt>
                </c:lvl>
              </c:multiLvlStrCache>
            </c:multiLvlStrRef>
          </c:cat>
          <c:val>
            <c:numRef>
              <c:f>page62!$B$21:$E$21</c:f>
              <c:numCache>
                <c:formatCode>0.0</c:formatCode>
                <c:ptCount val="4"/>
                <c:pt idx="0">
                  <c:v>17.982750656551147</c:v>
                </c:pt>
                <c:pt idx="1">
                  <c:v>63.009192551895161</c:v>
                </c:pt>
                <c:pt idx="2">
                  <c:v>22.5</c:v>
                </c:pt>
                <c:pt idx="3">
                  <c:v>71.400000000000006</c:v>
                </c:pt>
              </c:numCache>
            </c:numRef>
          </c:val>
        </c:ser>
        <c:overlap val="100"/>
        <c:axId val="166059008"/>
        <c:axId val="166859520"/>
      </c:barChart>
      <c:catAx>
        <c:axId val="166059008"/>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6859520"/>
        <c:crosses val="autoZero"/>
        <c:auto val="1"/>
        <c:lblAlgn val="ctr"/>
        <c:lblOffset val="100"/>
      </c:catAx>
      <c:valAx>
        <c:axId val="166859520"/>
        <c:scaling>
          <c:orientation val="minMax"/>
          <c:max val="100"/>
        </c:scaling>
        <c:axPos val="l"/>
        <c:majorGridlines/>
        <c:numFmt formatCode="0"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66059008"/>
        <c:crosses val="autoZero"/>
        <c:crossBetween val="between"/>
      </c:valAx>
    </c:plotArea>
    <c:legend>
      <c:legendPos val="r"/>
      <c:layout>
        <c:manualLayout>
          <c:xMode val="edge"/>
          <c:yMode val="edge"/>
          <c:x val="5.3351668362028905E-2"/>
          <c:y val="0.89294263789545392"/>
          <c:w val="0.92664833163797233"/>
          <c:h val="7.5225501392478411E-2"/>
        </c:manualLayout>
      </c:layout>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77" l="0.70000000000000062" r="0.70000000000000062" t="0.75000000000000677"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 79'!$B$3</c:f>
              <c:strCache>
                <c:ptCount val="1"/>
                <c:pt idx="0">
                  <c:v>2008</c:v>
                </c:pt>
              </c:strCache>
            </c:strRef>
          </c:tx>
          <c:spPr>
            <a:solidFill>
              <a:schemeClr val="accent6">
                <a:lumMod val="50000"/>
              </a:schemeClr>
            </a:solidFill>
          </c:spPr>
          <c:cat>
            <c:strRef>
              <c:f>'page 79'!$A$4:$A$9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79'!$B$4:$B$9</c:f>
              <c:numCache>
                <c:formatCode>0.0</c:formatCode>
                <c:ptCount val="6"/>
                <c:pt idx="0">
                  <c:v>38.8765494653343</c:v>
                </c:pt>
                <c:pt idx="1">
                  <c:v>31.833494995609112</c:v>
                </c:pt>
                <c:pt idx="2">
                  <c:v>0.66819876229982533</c:v>
                </c:pt>
                <c:pt idx="3">
                  <c:v>18.164376141120037</c:v>
                </c:pt>
                <c:pt idx="4">
                  <c:v>23.933351543294183</c:v>
                </c:pt>
                <c:pt idx="5">
                  <c:v>26.849424019520043</c:v>
                </c:pt>
              </c:numCache>
            </c:numRef>
          </c:val>
        </c:ser>
        <c:ser>
          <c:idx val="1"/>
          <c:order val="1"/>
          <c:tx>
            <c:strRef>
              <c:f>'page 79'!$C$3</c:f>
              <c:strCache>
                <c:ptCount val="1"/>
                <c:pt idx="0">
                  <c:v>2018</c:v>
                </c:pt>
              </c:strCache>
            </c:strRef>
          </c:tx>
          <c:spPr>
            <a:solidFill>
              <a:schemeClr val="accent6">
                <a:lumMod val="75000"/>
              </a:schemeClr>
            </a:solidFill>
          </c:spPr>
          <c:cat>
            <c:strRef>
              <c:f>'page 79'!$A$4:$A$9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79'!$C$4:$C$9</c:f>
              <c:numCache>
                <c:formatCode>0.0</c:formatCode>
                <c:ptCount val="6"/>
                <c:pt idx="0">
                  <c:v>33.634897022213828</c:v>
                </c:pt>
                <c:pt idx="1">
                  <c:v>25.858171455409842</c:v>
                </c:pt>
                <c:pt idx="2">
                  <c:v>1.1159436950927548</c:v>
                </c:pt>
                <c:pt idx="3">
                  <c:v>18.652240302184122</c:v>
                </c:pt>
                <c:pt idx="4">
                  <c:v>18.100000000000001</c:v>
                </c:pt>
                <c:pt idx="5">
                  <c:v>22.8</c:v>
                </c:pt>
              </c:numCache>
            </c:numRef>
          </c:val>
        </c:ser>
        <c:axId val="171825792"/>
        <c:axId val="171827584"/>
      </c:barChart>
      <c:catAx>
        <c:axId val="171825792"/>
        <c:scaling>
          <c:orientation val="minMax"/>
        </c:scaling>
        <c:axPos val="b"/>
        <c:numFmt formatCode="General" sourceLinked="1"/>
        <c:tickLblPos val="nextTo"/>
        <c:txPr>
          <a:bodyPr rot="-2700000" vert="horz"/>
          <a:lstStyle/>
          <a:p>
            <a:pPr>
              <a:defRPr sz="800" b="0" i="0" u="none" strike="noStrike" baseline="0">
                <a:solidFill>
                  <a:srgbClr val="000000"/>
                </a:solidFill>
                <a:latin typeface="Calibri"/>
                <a:ea typeface="Calibri"/>
                <a:cs typeface="Calibri"/>
              </a:defRPr>
            </a:pPr>
            <a:endParaRPr lang="fr-FR"/>
          </a:p>
        </c:txPr>
        <c:crossAx val="171827584"/>
        <c:crosses val="autoZero"/>
        <c:auto val="1"/>
        <c:lblAlgn val="ctr"/>
        <c:lblOffset val="100"/>
      </c:catAx>
      <c:valAx>
        <c:axId val="171827584"/>
        <c:scaling>
          <c:orientation val="minMax"/>
        </c:scaling>
        <c:axPos val="l"/>
        <c:majorGridlines/>
        <c:numFmt formatCode="0.0" sourceLinked="1"/>
        <c:tickLblPos val="nextTo"/>
        <c:txPr>
          <a:bodyPr rot="0" vert="horz"/>
          <a:lstStyle/>
          <a:p>
            <a:pPr>
              <a:defRPr sz="800" b="0" i="0" u="none" strike="noStrike" baseline="0">
                <a:solidFill>
                  <a:srgbClr val="000000"/>
                </a:solidFill>
                <a:latin typeface="Calibri"/>
                <a:ea typeface="Calibri"/>
                <a:cs typeface="Calibri"/>
              </a:defRPr>
            </a:pPr>
            <a:endParaRPr lang="fr-FR"/>
          </a:p>
        </c:txPr>
        <c:crossAx val="171825792"/>
        <c:crosses val="autoZero"/>
        <c:crossBetween val="between"/>
      </c:valAx>
    </c:plotArea>
    <c:legend>
      <c:legendPos val="b"/>
      <c:txPr>
        <a:bodyPr/>
        <a:lstStyle/>
        <a:p>
          <a:pPr>
            <a:defRPr sz="73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50000"/>
        </a:schemeClr>
      </a:solidFill>
    </a:ln>
  </c:spPr>
  <c:txPr>
    <a:bodyPr/>
    <a:lstStyle/>
    <a:p>
      <a:pPr>
        <a:defRPr sz="800" b="0" i="0" u="none" strike="noStrike" baseline="0">
          <a:solidFill>
            <a:srgbClr val="000000"/>
          </a:solidFill>
          <a:latin typeface="Calibri"/>
          <a:ea typeface="Calibri"/>
          <a:cs typeface="Calibri"/>
        </a:defRPr>
      </a:pPr>
      <a:endParaRPr lang="fr-FR"/>
    </a:p>
  </c:txPr>
  <c:printSettings>
    <c:headerFooter/>
    <c:pageMargins b="0.75000000000000888" l="0.70000000000000062" r="0.70000000000000062" t="0.75000000000000888"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 80'!$B$3</c:f>
              <c:strCache>
                <c:ptCount val="1"/>
                <c:pt idx="0">
                  <c:v>2008</c:v>
                </c:pt>
              </c:strCache>
            </c:strRef>
          </c:tx>
          <c:spPr>
            <a:solidFill>
              <a:schemeClr val="accent6">
                <a:lumMod val="50000"/>
              </a:schemeClr>
            </a:solidFill>
          </c:spPr>
          <c:cat>
            <c:strRef>
              <c:f>'page 80'!$A$4:$A$9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80'!$B$4:$B$9</c:f>
              <c:numCache>
                <c:formatCode>0.0</c:formatCode>
                <c:ptCount val="6"/>
                <c:pt idx="0">
                  <c:v>24.087991461114441</c:v>
                </c:pt>
                <c:pt idx="1">
                  <c:v>30.748802602529256</c:v>
                </c:pt>
                <c:pt idx="2">
                  <c:v>0.93783193752768923</c:v>
                </c:pt>
                <c:pt idx="3">
                  <c:v>20.550480512914273</c:v>
                </c:pt>
                <c:pt idx="4">
                  <c:v>31.000250271127054</c:v>
                </c:pt>
                <c:pt idx="5">
                  <c:v>20.690803154412418</c:v>
                </c:pt>
              </c:numCache>
            </c:numRef>
          </c:val>
        </c:ser>
        <c:ser>
          <c:idx val="1"/>
          <c:order val="1"/>
          <c:tx>
            <c:strRef>
              <c:f>'page 80'!$C$3</c:f>
              <c:strCache>
                <c:ptCount val="1"/>
                <c:pt idx="0">
                  <c:v>2018</c:v>
                </c:pt>
              </c:strCache>
            </c:strRef>
          </c:tx>
          <c:spPr>
            <a:solidFill>
              <a:srgbClr val="D96709"/>
            </a:solidFill>
          </c:spPr>
          <c:cat>
            <c:strRef>
              <c:f>'page 80'!$A$4:$A$9</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80'!$C$4:$C$9</c:f>
              <c:numCache>
                <c:formatCode>0.0</c:formatCode>
                <c:ptCount val="6"/>
                <c:pt idx="0">
                  <c:v>19.959883655506005</c:v>
                </c:pt>
                <c:pt idx="1">
                  <c:v>26.406286417393268</c:v>
                </c:pt>
                <c:pt idx="2">
                  <c:v>1.6077461085424092</c:v>
                </c:pt>
                <c:pt idx="3">
                  <c:v>20.937825730744219</c:v>
                </c:pt>
                <c:pt idx="4">
                  <c:v>20.5</c:v>
                </c:pt>
                <c:pt idx="5">
                  <c:v>19.5</c:v>
                </c:pt>
              </c:numCache>
            </c:numRef>
          </c:val>
        </c:ser>
        <c:axId val="171672320"/>
        <c:axId val="171673856"/>
      </c:barChart>
      <c:catAx>
        <c:axId val="171672320"/>
        <c:scaling>
          <c:orientation val="minMax"/>
        </c:scaling>
        <c:axPos val="b"/>
        <c:numFmt formatCode="General" sourceLinked="1"/>
        <c:tickLblPos val="nextTo"/>
        <c:txPr>
          <a:bodyPr rot="-2700000" vert="horz"/>
          <a:lstStyle/>
          <a:p>
            <a:pPr>
              <a:defRPr sz="800" b="0" i="0" u="none" strike="noStrike" baseline="0">
                <a:solidFill>
                  <a:srgbClr val="000000"/>
                </a:solidFill>
                <a:latin typeface="Calibri"/>
                <a:ea typeface="Calibri"/>
                <a:cs typeface="Calibri"/>
              </a:defRPr>
            </a:pPr>
            <a:endParaRPr lang="fr-FR"/>
          </a:p>
        </c:txPr>
        <c:crossAx val="171673856"/>
        <c:crosses val="autoZero"/>
        <c:auto val="1"/>
        <c:lblAlgn val="ctr"/>
        <c:lblOffset val="100"/>
      </c:catAx>
      <c:valAx>
        <c:axId val="171673856"/>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1672320"/>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88" l="0.70000000000000062" r="0.70000000000000062" t="0.75000000000000888"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5129775444736226"/>
          <c:y val="2.5347953001201951E-2"/>
          <c:w val="0.81248825378309264"/>
          <c:h val="0.73176081961717843"/>
        </c:manualLayout>
      </c:layout>
      <c:barChart>
        <c:barDir val="col"/>
        <c:grouping val="clustered"/>
        <c:ser>
          <c:idx val="0"/>
          <c:order val="0"/>
          <c:tx>
            <c:strRef>
              <c:f>'page 81'!$B$4</c:f>
              <c:strCache>
                <c:ptCount val="1"/>
                <c:pt idx="0">
                  <c:v>2008</c:v>
                </c:pt>
              </c:strCache>
            </c:strRef>
          </c:tx>
          <c:spPr>
            <a:solidFill>
              <a:schemeClr val="accent6">
                <a:lumMod val="75000"/>
              </a:schemeClr>
            </a:solidFill>
          </c:spPr>
          <c:cat>
            <c:strRef>
              <c:f>'page 81'!$A$5:$A$10</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81'!$B$5:$B$10</c:f>
              <c:numCache>
                <c:formatCode>0.0</c:formatCode>
                <c:ptCount val="6"/>
                <c:pt idx="0">
                  <c:v>39.915345192366942</c:v>
                </c:pt>
                <c:pt idx="1">
                  <c:v>36.108234369212397</c:v>
                </c:pt>
                <c:pt idx="2">
                  <c:v>0.22473751360715413</c:v>
                </c:pt>
                <c:pt idx="3">
                  <c:v>7.0216310137238658</c:v>
                </c:pt>
                <c:pt idx="4">
                  <c:v>10.52548274770497</c:v>
                </c:pt>
                <c:pt idx="5">
                  <c:v>32.814421720447307</c:v>
                </c:pt>
              </c:numCache>
            </c:numRef>
          </c:val>
        </c:ser>
        <c:ser>
          <c:idx val="1"/>
          <c:order val="1"/>
          <c:tx>
            <c:strRef>
              <c:f>'page 81'!$C$4</c:f>
              <c:strCache>
                <c:ptCount val="1"/>
                <c:pt idx="0">
                  <c:v>2018</c:v>
                </c:pt>
              </c:strCache>
            </c:strRef>
          </c:tx>
          <c:spPr>
            <a:solidFill>
              <a:schemeClr val="accent6">
                <a:lumMod val="50000"/>
              </a:schemeClr>
            </a:solidFill>
          </c:spPr>
          <c:cat>
            <c:strRef>
              <c:f>'page 81'!$A$5:$A$10</c:f>
              <c:strCache>
                <c:ptCount val="6"/>
                <c:pt idx="0">
                  <c:v>Agriculture forêt et pêche</c:v>
                </c:pt>
                <c:pt idx="1">
                  <c:v>Industrie y compris l'artisanat</c:v>
                </c:pt>
                <c:pt idx="2">
                  <c:v>Bâtiments et travaux publics</c:v>
                </c:pt>
                <c:pt idx="3">
                  <c:v>Services</c:v>
                </c:pt>
                <c:pt idx="4">
                  <c:v>Activité mal désignée</c:v>
                </c:pt>
                <c:pt idx="5">
                  <c:v>Total</c:v>
                </c:pt>
              </c:strCache>
            </c:strRef>
          </c:cat>
          <c:val>
            <c:numRef>
              <c:f>'page 81'!$C$5:$C$10</c:f>
              <c:numCache>
                <c:formatCode>0.0</c:formatCode>
                <c:ptCount val="6"/>
                <c:pt idx="0">
                  <c:v>34.806786581770922</c:v>
                </c:pt>
                <c:pt idx="1">
                  <c:v>22.941118506263805</c:v>
                </c:pt>
                <c:pt idx="2">
                  <c:v>0.20954649815711124</c:v>
                </c:pt>
                <c:pt idx="3">
                  <c:v>6.9148625310306429</c:v>
                </c:pt>
                <c:pt idx="4">
                  <c:v>6.2</c:v>
                </c:pt>
                <c:pt idx="5">
                  <c:v>27</c:v>
                </c:pt>
              </c:numCache>
            </c:numRef>
          </c:val>
        </c:ser>
        <c:axId val="171965056"/>
        <c:axId val="172437888"/>
      </c:barChart>
      <c:catAx>
        <c:axId val="171965056"/>
        <c:scaling>
          <c:orientation val="minMax"/>
        </c:scaling>
        <c:axPos val="b"/>
        <c:numFmt formatCode="General" sourceLinked="1"/>
        <c:tickLblPos val="nextTo"/>
        <c:txPr>
          <a:bodyPr rot="-2700000" vert="horz"/>
          <a:lstStyle/>
          <a:p>
            <a:pPr>
              <a:defRPr sz="500" b="1" i="0" u="none" strike="noStrike" baseline="0">
                <a:solidFill>
                  <a:srgbClr val="000000"/>
                </a:solidFill>
                <a:latin typeface="Calibri"/>
                <a:ea typeface="Calibri"/>
                <a:cs typeface="Calibri"/>
              </a:defRPr>
            </a:pPr>
            <a:endParaRPr lang="fr-FR"/>
          </a:p>
        </c:txPr>
        <c:crossAx val="172437888"/>
        <c:crosses val="autoZero"/>
        <c:auto val="1"/>
        <c:lblAlgn val="ctr"/>
        <c:lblOffset val="100"/>
      </c:catAx>
      <c:valAx>
        <c:axId val="172437888"/>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1965056"/>
        <c:crosses val="autoZero"/>
        <c:crossBetween val="between"/>
        <c:majorUnit val="3"/>
        <c:minorUnit val="1"/>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77" l="0.70000000000000062" r="0.70000000000000062" t="0.75000000000000877" header="0.30000000000000032" footer="0.30000000000000032"/>
    <c:pageSetup orientation="portrait"/>
  </c:printSettings>
</c:chartSpace>
</file>

<file path=xl/charts/chart31.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0"/>
          <c:order val="0"/>
          <c:tx>
            <c:strRef>
              <c:f>'page  88'!$B$3</c:f>
              <c:strCache>
                <c:ptCount val="1"/>
                <c:pt idx="0">
                  <c:v>2008</c:v>
                </c:pt>
              </c:strCache>
            </c:strRef>
          </c:tx>
          <c:spPr>
            <a:solidFill>
              <a:schemeClr val="accent6">
                <a:lumMod val="75000"/>
              </a:schemeClr>
            </a:solidFill>
          </c:spPr>
          <c:cat>
            <c:strRef>
              <c:f>'page  88'!$A$4:$A$11</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88'!$B$4:$B$11</c:f>
              <c:numCache>
                <c:formatCode>0.0</c:formatCode>
                <c:ptCount val="8"/>
                <c:pt idx="0">
                  <c:v>20.802352006954319</c:v>
                </c:pt>
                <c:pt idx="1">
                  <c:v>15.443133107235859</c:v>
                </c:pt>
                <c:pt idx="2">
                  <c:v>8.0027293486393969</c:v>
                </c:pt>
                <c:pt idx="3">
                  <c:v>55.641750993943788</c:v>
                </c:pt>
                <c:pt idx="4">
                  <c:v>12.64837219953437</c:v>
                </c:pt>
                <c:pt idx="5">
                  <c:v>8.2747256163915051</c:v>
                </c:pt>
                <c:pt idx="6">
                  <c:v>38.757085870249846</c:v>
                </c:pt>
                <c:pt idx="7">
                  <c:v>26.849424019520043</c:v>
                </c:pt>
              </c:numCache>
            </c:numRef>
          </c:val>
        </c:ser>
        <c:ser>
          <c:idx val="1"/>
          <c:order val="1"/>
          <c:tx>
            <c:strRef>
              <c:f>'page  88'!$C$3</c:f>
              <c:strCache>
                <c:ptCount val="1"/>
                <c:pt idx="0">
                  <c:v>2018</c:v>
                </c:pt>
              </c:strCache>
            </c:strRef>
          </c:tx>
          <c:spPr>
            <a:solidFill>
              <a:schemeClr val="accent6">
                <a:lumMod val="50000"/>
              </a:schemeClr>
            </a:solidFill>
          </c:spPr>
          <c:cat>
            <c:strRef>
              <c:f>'page  88'!$A$4:$A$11</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88'!$C$4:$C$11</c:f>
              <c:numCache>
                <c:formatCode>0.0</c:formatCode>
                <c:ptCount val="8"/>
                <c:pt idx="0">
                  <c:v>20.003524005491222</c:v>
                </c:pt>
                <c:pt idx="1">
                  <c:v>12.195068843605432</c:v>
                </c:pt>
                <c:pt idx="2">
                  <c:v>6.8969642918730871</c:v>
                </c:pt>
                <c:pt idx="3">
                  <c:v>56.998663074040998</c:v>
                </c:pt>
                <c:pt idx="4">
                  <c:v>10.159270968941756</c:v>
                </c:pt>
                <c:pt idx="5">
                  <c:v>8.7326419298079898</c:v>
                </c:pt>
                <c:pt idx="6">
                  <c:v>44.38371022718453</c:v>
                </c:pt>
                <c:pt idx="7">
                  <c:v>22.841855185177156</c:v>
                </c:pt>
              </c:numCache>
            </c:numRef>
          </c:val>
        </c:ser>
        <c:axId val="173263872"/>
        <c:axId val="173269760"/>
      </c:barChart>
      <c:catAx>
        <c:axId val="173263872"/>
        <c:scaling>
          <c:orientation val="minMax"/>
        </c:scaling>
        <c:axPos val="l"/>
        <c:numFmt formatCode="General" sourceLinked="1"/>
        <c:tickLblPos val="nextTo"/>
        <c:txPr>
          <a:bodyPr rot="0" vert="horz"/>
          <a:lstStyle/>
          <a:p>
            <a:pPr>
              <a:defRPr sz="900" b="0" i="0" u="none" strike="noStrike" baseline="0">
                <a:solidFill>
                  <a:srgbClr val="000000"/>
                </a:solidFill>
                <a:latin typeface="Calibri"/>
                <a:ea typeface="Calibri"/>
                <a:cs typeface="Calibri"/>
              </a:defRPr>
            </a:pPr>
            <a:endParaRPr lang="fr-FR"/>
          </a:p>
        </c:txPr>
        <c:crossAx val="173269760"/>
        <c:crosses val="autoZero"/>
        <c:auto val="1"/>
        <c:lblAlgn val="ctr"/>
        <c:lblOffset val="100"/>
      </c:catAx>
      <c:valAx>
        <c:axId val="173269760"/>
        <c:scaling>
          <c:orientation val="minMax"/>
        </c:scaling>
        <c:axPos val="b"/>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3263872"/>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99" l="0.70000000000000062" r="0.70000000000000062" t="0.75000000000000899"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0"/>
          <c:order val="0"/>
          <c:tx>
            <c:strRef>
              <c:f>'page 89'!$B$4</c:f>
              <c:strCache>
                <c:ptCount val="1"/>
                <c:pt idx="0">
                  <c:v>2008</c:v>
                </c:pt>
              </c:strCache>
            </c:strRef>
          </c:tx>
          <c:spPr>
            <a:solidFill>
              <a:schemeClr val="accent6">
                <a:lumMod val="50000"/>
              </a:schemeClr>
            </a:solidFill>
          </c:spPr>
          <c:cat>
            <c:strRef>
              <c:f>'page 89'!$A$5:$A$12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89'!$B$6:$B$12</c:f>
              <c:numCache>
                <c:formatCode>0.0</c:formatCode>
                <c:ptCount val="7"/>
                <c:pt idx="0">
                  <c:v>11.407966931617647</c:v>
                </c:pt>
                <c:pt idx="1">
                  <c:v>8.992371059841517</c:v>
                </c:pt>
                <c:pt idx="2">
                  <c:v>26.003019898439717</c:v>
                </c:pt>
                <c:pt idx="3">
                  <c:v>16.091226420213054</c:v>
                </c:pt>
                <c:pt idx="4">
                  <c:v>6.5467885611700307</c:v>
                </c:pt>
                <c:pt idx="5">
                  <c:v>48.855273916598527</c:v>
                </c:pt>
                <c:pt idx="6">
                  <c:v>20.690803154412418</c:v>
                </c:pt>
              </c:numCache>
            </c:numRef>
          </c:val>
        </c:ser>
        <c:ser>
          <c:idx val="1"/>
          <c:order val="1"/>
          <c:tx>
            <c:strRef>
              <c:f>'page 89'!$C$4</c:f>
              <c:strCache>
                <c:ptCount val="1"/>
                <c:pt idx="0">
                  <c:v>2018</c:v>
                </c:pt>
              </c:strCache>
            </c:strRef>
          </c:tx>
          <c:spPr>
            <a:solidFill>
              <a:schemeClr val="accent6">
                <a:lumMod val="75000"/>
              </a:schemeClr>
            </a:solidFill>
          </c:spPr>
          <c:cat>
            <c:strRef>
              <c:f>'page 89'!$A$5:$A$12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89'!$C$5:$C$12</c:f>
              <c:numCache>
                <c:formatCode>0.0</c:formatCode>
                <c:ptCount val="8"/>
                <c:pt idx="0">
                  <c:v>24.323791368004088</c:v>
                </c:pt>
                <c:pt idx="1">
                  <c:v>9.4770531002443619</c:v>
                </c:pt>
                <c:pt idx="2">
                  <c:v>7.9072684726831177</c:v>
                </c:pt>
                <c:pt idx="3">
                  <c:v>26.260077766328543</c:v>
                </c:pt>
                <c:pt idx="4">
                  <c:v>14.104594592674305</c:v>
                </c:pt>
                <c:pt idx="5">
                  <c:v>8.361489879615922</c:v>
                </c:pt>
                <c:pt idx="6">
                  <c:v>43.129877736338187</c:v>
                </c:pt>
                <c:pt idx="7">
                  <c:v>19.544147469899407</c:v>
                </c:pt>
              </c:numCache>
            </c:numRef>
          </c:val>
        </c:ser>
        <c:axId val="172196992"/>
        <c:axId val="172198528"/>
      </c:barChart>
      <c:catAx>
        <c:axId val="172196992"/>
        <c:scaling>
          <c:orientation val="minMax"/>
        </c:scaling>
        <c:axPos val="l"/>
        <c:numFmt formatCode="General" sourceLinked="1"/>
        <c:tickLblPos val="nextTo"/>
        <c:txPr>
          <a:bodyPr rot="0" vert="horz"/>
          <a:lstStyle/>
          <a:p>
            <a:pPr>
              <a:defRPr sz="900" b="0" i="0" u="none" strike="noStrike" baseline="0">
                <a:solidFill>
                  <a:srgbClr val="000000"/>
                </a:solidFill>
                <a:latin typeface="Calibri"/>
                <a:ea typeface="Calibri"/>
                <a:cs typeface="Calibri"/>
              </a:defRPr>
            </a:pPr>
            <a:endParaRPr lang="fr-FR"/>
          </a:p>
        </c:txPr>
        <c:crossAx val="172198528"/>
        <c:crosses val="autoZero"/>
        <c:auto val="1"/>
        <c:lblAlgn val="ctr"/>
        <c:lblOffset val="100"/>
      </c:catAx>
      <c:valAx>
        <c:axId val="172198528"/>
        <c:scaling>
          <c:orientation val="minMax"/>
        </c:scaling>
        <c:axPos val="b"/>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2196992"/>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99" l="0.70000000000000062" r="0.70000000000000062" t="0.75000000000000899"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fr-FR"/>
  <c:chart>
    <c:autoTitleDeleted val="1"/>
    <c:plotArea>
      <c:layout/>
      <c:barChart>
        <c:barDir val="bar"/>
        <c:grouping val="clustered"/>
        <c:ser>
          <c:idx val="0"/>
          <c:order val="0"/>
          <c:tx>
            <c:strRef>
              <c:f>'page 90'!$B$4</c:f>
              <c:strCache>
                <c:ptCount val="1"/>
                <c:pt idx="0">
                  <c:v>2008</c:v>
                </c:pt>
              </c:strCache>
            </c:strRef>
          </c:tx>
          <c:spPr>
            <a:solidFill>
              <a:schemeClr val="accent6">
                <a:lumMod val="75000"/>
              </a:schemeClr>
            </a:solidFill>
          </c:spPr>
          <c:cat>
            <c:strRef>
              <c:f>'page 90'!$A$5:$A$12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 90'!$C$5:$C$12</c:f>
              <c:numCache>
                <c:formatCode>0.0</c:formatCode>
                <c:ptCount val="8"/>
                <c:pt idx="0">
                  <c:v>7.6872805219450777</c:v>
                </c:pt>
                <c:pt idx="1">
                  <c:v>14.672498733930988</c:v>
                </c:pt>
                <c:pt idx="2">
                  <c:v>2.3633121667710948</c:v>
                </c:pt>
                <c:pt idx="3">
                  <c:v>59.838479883484844</c:v>
                </c:pt>
                <c:pt idx="4">
                  <c:v>3.4932990032538918</c:v>
                </c:pt>
                <c:pt idx="5">
                  <c:v>9.4235340811764452</c:v>
                </c:pt>
                <c:pt idx="6">
                  <c:v>50.58860211769499</c:v>
                </c:pt>
                <c:pt idx="7">
                  <c:v>26.996046973982395</c:v>
                </c:pt>
              </c:numCache>
            </c:numRef>
          </c:val>
        </c:ser>
        <c:ser>
          <c:idx val="1"/>
          <c:order val="1"/>
          <c:tx>
            <c:strRef>
              <c:f>'page 90'!$C$4</c:f>
              <c:strCache>
                <c:ptCount val="1"/>
                <c:pt idx="0">
                  <c:v>2018</c:v>
                </c:pt>
              </c:strCache>
            </c:strRef>
          </c:tx>
          <c:spPr>
            <a:solidFill>
              <a:schemeClr val="accent6">
                <a:lumMod val="50000"/>
              </a:schemeClr>
            </a:solidFill>
          </c:spPr>
          <c:cat>
            <c:strRef>
              <c:f>'page 90'!$A$5:$A$12</c:f>
              <c:strCache>
                <c:ptCount val="8"/>
                <c:pt idx="0">
                  <c:v>Salariés</c:v>
                </c:pt>
                <c:pt idx="1">
                  <c:v>Indépendants</c:v>
                </c:pt>
                <c:pt idx="2">
                  <c:v>Employeurs</c:v>
                </c:pt>
                <c:pt idx="3">
                  <c:v>Aides familiales</c:v>
                </c:pt>
                <c:pt idx="4">
                  <c:v>Apprentis</c:v>
                </c:pt>
                <c:pt idx="5">
                  <c:v>Membres coopérative associés </c:v>
                </c:pt>
                <c:pt idx="6">
                  <c:v>Autres</c:v>
                </c:pt>
                <c:pt idx="7">
                  <c:v>Total</c:v>
                </c:pt>
              </c:strCache>
            </c:strRef>
          </c:cat>
          <c:val>
            <c:numRef>
              <c:f>'page17 (2)'!#REF!</c:f>
              <c:numCache>
                <c:formatCode>General</c:formatCode>
                <c:ptCount val="1"/>
                <c:pt idx="0">
                  <c:v>1</c:v>
                </c:pt>
              </c:numCache>
            </c:numRef>
          </c:val>
        </c:ser>
        <c:axId val="172239872"/>
        <c:axId val="172266240"/>
      </c:barChart>
      <c:catAx>
        <c:axId val="172239872"/>
        <c:scaling>
          <c:orientation val="minMax"/>
        </c:scaling>
        <c:axPos val="l"/>
        <c:numFmt formatCode="General" sourceLinked="1"/>
        <c:tickLblPos val="nextTo"/>
        <c:txPr>
          <a:bodyPr rot="0" vert="horz"/>
          <a:lstStyle/>
          <a:p>
            <a:pPr>
              <a:defRPr sz="900" b="0" i="0" u="none" strike="noStrike" baseline="0">
                <a:solidFill>
                  <a:srgbClr val="000000"/>
                </a:solidFill>
                <a:latin typeface="Calibri"/>
                <a:ea typeface="Calibri"/>
                <a:cs typeface="Calibri"/>
              </a:defRPr>
            </a:pPr>
            <a:endParaRPr lang="fr-FR"/>
          </a:p>
        </c:txPr>
        <c:crossAx val="172266240"/>
        <c:crosses val="autoZero"/>
        <c:auto val="1"/>
        <c:lblAlgn val="ctr"/>
        <c:lblOffset val="100"/>
      </c:catAx>
      <c:valAx>
        <c:axId val="172266240"/>
        <c:scaling>
          <c:orientation val="minMax"/>
        </c:scaling>
        <c:axPos val="b"/>
        <c:majorGridlines/>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2239872"/>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99" l="0.70000000000000062" r="0.70000000000000062" t="0.75000000000000899"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strRef>
              <c:f>'page 91'!$A$5</c:f>
              <c:strCache>
                <c:ptCount val="1"/>
                <c:pt idx="0">
                  <c:v>Secteur public et semi public</c:v>
                </c:pt>
              </c:strCache>
            </c:strRef>
          </c:tx>
          <c:spPr>
            <a:solidFill>
              <a:schemeClr val="accent6">
                <a:lumMod val="50000"/>
              </a:schemeClr>
            </a:solidFill>
          </c:spPr>
          <c:cat>
            <c:numRef>
              <c:f>('page 91'!$B$4,'page 91'!$C$4)</c:f>
              <c:numCache>
                <c:formatCode>General</c:formatCode>
                <c:ptCount val="2"/>
                <c:pt idx="0">
                  <c:v>2008</c:v>
                </c:pt>
                <c:pt idx="1">
                  <c:v>2018</c:v>
                </c:pt>
              </c:numCache>
            </c:numRef>
          </c:cat>
          <c:val>
            <c:numRef>
              <c:f>'page 91'!$B$5:$C$5</c:f>
              <c:numCache>
                <c:formatCode>0.0</c:formatCode>
                <c:ptCount val="2"/>
                <c:pt idx="0">
                  <c:v>24.72731781219106</c:v>
                </c:pt>
                <c:pt idx="1">
                  <c:v>24.328334703109171</c:v>
                </c:pt>
              </c:numCache>
            </c:numRef>
          </c:val>
        </c:ser>
        <c:ser>
          <c:idx val="2"/>
          <c:order val="1"/>
          <c:tx>
            <c:strRef>
              <c:f>'page 91'!$A$6</c:f>
              <c:strCache>
                <c:ptCount val="1"/>
                <c:pt idx="0">
                  <c:v>Secteur privé</c:v>
                </c:pt>
              </c:strCache>
            </c:strRef>
          </c:tx>
          <c:spPr>
            <a:solidFill>
              <a:srgbClr val="D96709"/>
            </a:solidFill>
          </c:spPr>
          <c:cat>
            <c:numRef>
              <c:f>('page 91'!$B$4,'page 91'!$C$4)</c:f>
              <c:numCache>
                <c:formatCode>General</c:formatCode>
                <c:ptCount val="2"/>
                <c:pt idx="0">
                  <c:v>2008</c:v>
                </c:pt>
                <c:pt idx="1">
                  <c:v>2018</c:v>
                </c:pt>
              </c:numCache>
            </c:numRef>
          </c:cat>
          <c:val>
            <c:numRef>
              <c:f>'page 91'!$B$6:$C$6</c:f>
              <c:numCache>
                <c:formatCode>0.0</c:formatCode>
                <c:ptCount val="2"/>
                <c:pt idx="0">
                  <c:v>27.111178252710673</c:v>
                </c:pt>
                <c:pt idx="1">
                  <c:v>22.728746543740744</c:v>
                </c:pt>
              </c:numCache>
            </c:numRef>
          </c:val>
        </c:ser>
        <c:axId val="173999232"/>
        <c:axId val="174000768"/>
      </c:barChart>
      <c:catAx>
        <c:axId val="17399923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000768"/>
        <c:crosses val="autoZero"/>
        <c:auto val="1"/>
        <c:lblAlgn val="ctr"/>
        <c:lblOffset val="100"/>
      </c:catAx>
      <c:valAx>
        <c:axId val="174000768"/>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3999232"/>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55" l="0.70000000000000062" r="0.70000000000000062" t="0.7500000000000085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strRef>
              <c:f>page90!$A$5</c:f>
              <c:strCache>
                <c:ptCount val="1"/>
                <c:pt idx="0">
                  <c:v>Secteur public et semi public</c:v>
                </c:pt>
              </c:strCache>
            </c:strRef>
          </c:tx>
          <c:spPr>
            <a:solidFill>
              <a:schemeClr val="accent6">
                <a:lumMod val="50000"/>
              </a:schemeClr>
            </a:solidFill>
          </c:spPr>
          <c:cat>
            <c:numRef>
              <c:f>(page90!$B$4,page90!$C$4)</c:f>
              <c:numCache>
                <c:formatCode>General</c:formatCode>
                <c:ptCount val="2"/>
                <c:pt idx="0">
                  <c:v>2008</c:v>
                </c:pt>
                <c:pt idx="1">
                  <c:v>2018</c:v>
                </c:pt>
              </c:numCache>
            </c:numRef>
          </c:cat>
          <c:val>
            <c:numRef>
              <c:f>page90!$B$5:$C$5</c:f>
              <c:numCache>
                <c:formatCode>0.0</c:formatCode>
                <c:ptCount val="2"/>
                <c:pt idx="0">
                  <c:v>26.357331268069562</c:v>
                </c:pt>
                <c:pt idx="1">
                  <c:v>26.583256249008098</c:v>
                </c:pt>
              </c:numCache>
            </c:numRef>
          </c:val>
        </c:ser>
        <c:ser>
          <c:idx val="2"/>
          <c:order val="1"/>
          <c:tx>
            <c:strRef>
              <c:f>page90!$A$6</c:f>
              <c:strCache>
                <c:ptCount val="1"/>
                <c:pt idx="0">
                  <c:v>Secteur privé</c:v>
                </c:pt>
              </c:strCache>
            </c:strRef>
          </c:tx>
          <c:spPr>
            <a:solidFill>
              <a:srgbClr val="D96709"/>
            </a:solidFill>
          </c:spPr>
          <c:cat>
            <c:numRef>
              <c:f>(page90!$B$4,page90!$C$4)</c:f>
              <c:numCache>
                <c:formatCode>General</c:formatCode>
                <c:ptCount val="2"/>
                <c:pt idx="0">
                  <c:v>2008</c:v>
                </c:pt>
                <c:pt idx="1">
                  <c:v>2018</c:v>
                </c:pt>
              </c:numCache>
            </c:numRef>
          </c:cat>
          <c:val>
            <c:numRef>
              <c:f>page90!$B$6:$C$6</c:f>
              <c:numCache>
                <c:formatCode>0.0</c:formatCode>
                <c:ptCount val="2"/>
                <c:pt idx="0">
                  <c:v>19.518093724567628</c:v>
                </c:pt>
                <c:pt idx="1">
                  <c:v>18.451318664560912</c:v>
                </c:pt>
              </c:numCache>
            </c:numRef>
          </c:val>
        </c:ser>
        <c:axId val="174275584"/>
        <c:axId val="174281472"/>
      </c:barChart>
      <c:catAx>
        <c:axId val="174275584"/>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281472"/>
        <c:crosses val="autoZero"/>
        <c:auto val="1"/>
        <c:lblAlgn val="ctr"/>
        <c:lblOffset val="100"/>
      </c:catAx>
      <c:valAx>
        <c:axId val="174281472"/>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275584"/>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noFill/>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55" l="0.70000000000000062" r="0.70000000000000062" t="0.75000000000000855" header="0.30000000000000032" footer="0.30000000000000032"/>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1"/>
          <c:order val="0"/>
          <c:tx>
            <c:strRef>
              <c:f>page91!$A$5</c:f>
              <c:strCache>
                <c:ptCount val="1"/>
                <c:pt idx="0">
                  <c:v>Secteur public et semi public</c:v>
                </c:pt>
              </c:strCache>
            </c:strRef>
          </c:tx>
          <c:spPr>
            <a:solidFill>
              <a:schemeClr val="accent6">
                <a:lumMod val="50000"/>
              </a:schemeClr>
            </a:solidFill>
          </c:spPr>
          <c:cat>
            <c:numRef>
              <c:f>(page91!$B$4,page91!$C$4)</c:f>
              <c:numCache>
                <c:formatCode>General</c:formatCode>
                <c:ptCount val="2"/>
                <c:pt idx="0">
                  <c:v>2008</c:v>
                </c:pt>
                <c:pt idx="1">
                  <c:v>2018</c:v>
                </c:pt>
              </c:numCache>
            </c:numRef>
          </c:cat>
          <c:val>
            <c:numRef>
              <c:f>page91!$B$5:$C$5</c:f>
              <c:numCache>
                <c:formatCode>0.0</c:formatCode>
                <c:ptCount val="2"/>
                <c:pt idx="0">
                  <c:v>8.2519932350809366</c:v>
                </c:pt>
                <c:pt idx="1">
                  <c:v>9.3086773180148494</c:v>
                </c:pt>
              </c:numCache>
            </c:numRef>
          </c:val>
        </c:ser>
        <c:ser>
          <c:idx val="2"/>
          <c:order val="1"/>
          <c:tx>
            <c:strRef>
              <c:f>page91!$A$6</c:f>
              <c:strCache>
                <c:ptCount val="1"/>
                <c:pt idx="0">
                  <c:v>Secteur privé</c:v>
                </c:pt>
              </c:strCache>
            </c:strRef>
          </c:tx>
          <c:spPr>
            <a:solidFill>
              <a:srgbClr val="D96709"/>
            </a:solidFill>
          </c:spPr>
          <c:cat>
            <c:numRef>
              <c:f>(page91!$B$4,page91!$C$4)</c:f>
              <c:numCache>
                <c:formatCode>General</c:formatCode>
                <c:ptCount val="2"/>
                <c:pt idx="0">
                  <c:v>2008</c:v>
                </c:pt>
                <c:pt idx="1">
                  <c:v>2018</c:v>
                </c:pt>
              </c:numCache>
            </c:numRef>
          </c:cat>
          <c:val>
            <c:numRef>
              <c:f>page91!$B$6:$C$6</c:f>
              <c:numCache>
                <c:formatCode>0.0</c:formatCode>
                <c:ptCount val="2"/>
                <c:pt idx="0">
                  <c:v>33.342488311125607</c:v>
                </c:pt>
                <c:pt idx="1">
                  <c:v>27.513147950998793</c:v>
                </c:pt>
              </c:numCache>
            </c:numRef>
          </c:val>
        </c:ser>
        <c:axId val="174236800"/>
        <c:axId val="174238336"/>
      </c:barChart>
      <c:catAx>
        <c:axId val="17423680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238336"/>
        <c:crosses val="autoZero"/>
        <c:auto val="1"/>
        <c:lblAlgn val="ctr"/>
        <c:lblOffset val="100"/>
      </c:catAx>
      <c:valAx>
        <c:axId val="174238336"/>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236800"/>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55" l="0.70000000000000062" r="0.70000000000000062" t="0.75000000000000855" header="0.30000000000000032" footer="0.30000000000000032"/>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page92!$B$3</c:f>
              <c:strCache>
                <c:ptCount val="1"/>
                <c:pt idx="0">
                  <c:v>2008</c:v>
                </c:pt>
              </c:strCache>
            </c:strRef>
          </c:tx>
          <c:spPr>
            <a:solidFill>
              <a:schemeClr val="accent6">
                <a:lumMod val="75000"/>
              </a:schemeClr>
            </a:solidFill>
          </c:spPr>
          <c:cat>
            <c:strRef>
              <c:f>(page92!$A$4,page92!$A$7,page92!$A$10)</c:f>
              <c:strCache>
                <c:ptCount val="3"/>
                <c:pt idx="0">
                  <c:v>Ensemble</c:v>
                </c:pt>
                <c:pt idx="1">
                  <c:v>Urbain</c:v>
                </c:pt>
                <c:pt idx="2">
                  <c:v>Rural</c:v>
                </c:pt>
              </c:strCache>
            </c:strRef>
          </c:cat>
          <c:val>
            <c:numRef>
              <c:f>(page92!$B$6,page92!$B$9,page92!$B$12)</c:f>
              <c:numCache>
                <c:formatCode>0.0</c:formatCode>
                <c:ptCount val="3"/>
                <c:pt idx="0">
                  <c:v>27.5</c:v>
                </c:pt>
                <c:pt idx="1">
                  <c:v>30.8</c:v>
                </c:pt>
                <c:pt idx="2">
                  <c:v>14.7</c:v>
                </c:pt>
              </c:numCache>
            </c:numRef>
          </c:val>
        </c:ser>
        <c:ser>
          <c:idx val="1"/>
          <c:order val="1"/>
          <c:tx>
            <c:strRef>
              <c:f>page92!$C$3</c:f>
              <c:strCache>
                <c:ptCount val="1"/>
                <c:pt idx="0">
                  <c:v>2018</c:v>
                </c:pt>
              </c:strCache>
            </c:strRef>
          </c:tx>
          <c:spPr>
            <a:solidFill>
              <a:schemeClr val="accent6">
                <a:lumMod val="50000"/>
              </a:schemeClr>
            </a:solidFill>
          </c:spPr>
          <c:cat>
            <c:strRef>
              <c:f>(page92!$A$4,page92!$A$7,page92!$A$10)</c:f>
              <c:strCache>
                <c:ptCount val="3"/>
                <c:pt idx="0">
                  <c:v>Ensemble</c:v>
                </c:pt>
                <c:pt idx="1">
                  <c:v>Urbain</c:v>
                </c:pt>
                <c:pt idx="2">
                  <c:v>Rural</c:v>
                </c:pt>
              </c:strCache>
            </c:strRef>
          </c:cat>
          <c:val>
            <c:numRef>
              <c:f>(page92!$C$6,page92!$C$9,page92!$C$12)</c:f>
              <c:numCache>
                <c:formatCode>0.0</c:formatCode>
                <c:ptCount val="3"/>
                <c:pt idx="0">
                  <c:v>35.5</c:v>
                </c:pt>
                <c:pt idx="1">
                  <c:v>38.4</c:v>
                </c:pt>
                <c:pt idx="2">
                  <c:v>19.600000000000001</c:v>
                </c:pt>
              </c:numCache>
            </c:numRef>
          </c:val>
        </c:ser>
        <c:axId val="174435712"/>
        <c:axId val="174441600"/>
      </c:barChart>
      <c:catAx>
        <c:axId val="174435712"/>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441600"/>
        <c:crosses val="autoZero"/>
        <c:auto val="1"/>
        <c:lblAlgn val="ctr"/>
        <c:lblOffset val="100"/>
      </c:catAx>
      <c:valAx>
        <c:axId val="174441600"/>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4435712"/>
        <c:crosses val="autoZero"/>
        <c:crossBetween val="between"/>
      </c:valAx>
    </c:plotArea>
    <c:legend>
      <c:legendPos val="b"/>
      <c:txPr>
        <a:bodyPr/>
        <a:lstStyle/>
        <a:p>
          <a:pPr>
            <a:defRPr sz="775" b="0" i="0" u="none" strike="noStrike" baseline="0">
              <a:solidFill>
                <a:srgbClr val="000000"/>
              </a:solidFill>
              <a:latin typeface="Calibri"/>
              <a:ea typeface="Calibri"/>
              <a:cs typeface="Calibri"/>
            </a:defRPr>
          </a:pPr>
          <a:endParaRPr lang="fr-FR"/>
        </a:p>
      </c:txPr>
    </c:legend>
    <c:plotVisOnly val="1"/>
    <c:dispBlanksAs val="gap"/>
  </c:chart>
  <c:spPr>
    <a:ln w="41275">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55" l="0.70000000000000062" r="0.70000000000000062" t="0.75000000000000855" header="0.30000000000000032" footer="0.30000000000000032"/>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stacked"/>
        <c:ser>
          <c:idx val="0"/>
          <c:order val="0"/>
          <c:tx>
            <c:strRef>
              <c:f>'page 102'!$A$5</c:f>
              <c:strCache>
                <c:ptCount val="1"/>
                <c:pt idx="0">
                  <c:v>Moins de 30ans</c:v>
                </c:pt>
              </c:strCache>
            </c:strRef>
          </c:tx>
          <c:spPr>
            <a:solidFill>
              <a:schemeClr val="accent6">
                <a:lumMod val="40000"/>
                <a:lumOff val="60000"/>
              </a:schemeClr>
            </a:solidFill>
          </c:spPr>
          <c:cat>
            <c:strRef>
              <c:f>'page 102'!$D$4:$E$4</c:f>
              <c:strCache>
                <c:ptCount val="2"/>
                <c:pt idx="0">
                  <c:v>Hommes</c:v>
                </c:pt>
                <c:pt idx="1">
                  <c:v>Femmes</c:v>
                </c:pt>
              </c:strCache>
            </c:strRef>
          </c:cat>
          <c:val>
            <c:numRef>
              <c:f>'page 102'!$D$5:$E$5</c:f>
              <c:numCache>
                <c:formatCode>0.0</c:formatCode>
                <c:ptCount val="2"/>
                <c:pt idx="0">
                  <c:v>5.253895169102635</c:v>
                </c:pt>
                <c:pt idx="1">
                  <c:v>8.4</c:v>
                </c:pt>
              </c:numCache>
            </c:numRef>
          </c:val>
        </c:ser>
        <c:ser>
          <c:idx val="1"/>
          <c:order val="1"/>
          <c:tx>
            <c:strRef>
              <c:f>'page 102'!$A$6</c:f>
              <c:strCache>
                <c:ptCount val="1"/>
                <c:pt idx="0">
                  <c:v>30 à moins de 40ans</c:v>
                </c:pt>
              </c:strCache>
            </c:strRef>
          </c:tx>
          <c:spPr>
            <a:solidFill>
              <a:schemeClr val="accent6">
                <a:lumMod val="75000"/>
              </a:schemeClr>
            </a:solidFill>
          </c:spPr>
          <c:cat>
            <c:strRef>
              <c:f>'page 102'!$D$4:$E$4</c:f>
              <c:strCache>
                <c:ptCount val="2"/>
                <c:pt idx="0">
                  <c:v>Hommes</c:v>
                </c:pt>
                <c:pt idx="1">
                  <c:v>Femmes</c:v>
                </c:pt>
              </c:strCache>
            </c:strRef>
          </c:cat>
          <c:val>
            <c:numRef>
              <c:f>'page 102'!$D$6:$E$6</c:f>
              <c:numCache>
                <c:formatCode>0.0</c:formatCode>
                <c:ptCount val="2"/>
                <c:pt idx="0">
                  <c:v>23.351331323836465</c:v>
                </c:pt>
                <c:pt idx="1">
                  <c:v>31.7</c:v>
                </c:pt>
              </c:numCache>
            </c:numRef>
          </c:val>
        </c:ser>
        <c:ser>
          <c:idx val="2"/>
          <c:order val="2"/>
          <c:tx>
            <c:strRef>
              <c:f>'page 102'!$A$7</c:f>
              <c:strCache>
                <c:ptCount val="1"/>
                <c:pt idx="0">
                  <c:v>40 à moins de 50ans</c:v>
                </c:pt>
              </c:strCache>
            </c:strRef>
          </c:tx>
          <c:spPr>
            <a:solidFill>
              <a:schemeClr val="accent6">
                <a:lumMod val="20000"/>
                <a:lumOff val="80000"/>
              </a:schemeClr>
            </a:solidFill>
          </c:spPr>
          <c:cat>
            <c:strRef>
              <c:f>'page 102'!$D$4:$E$4</c:f>
              <c:strCache>
                <c:ptCount val="2"/>
                <c:pt idx="0">
                  <c:v>Hommes</c:v>
                </c:pt>
                <c:pt idx="1">
                  <c:v>Femmes</c:v>
                </c:pt>
              </c:strCache>
            </c:strRef>
          </c:cat>
          <c:val>
            <c:numRef>
              <c:f>'page 102'!$D$7:$E$7</c:f>
              <c:numCache>
                <c:formatCode>0.0</c:formatCode>
                <c:ptCount val="2"/>
                <c:pt idx="0">
                  <c:v>27.044843170476607</c:v>
                </c:pt>
                <c:pt idx="1">
                  <c:v>26.1</c:v>
                </c:pt>
              </c:numCache>
            </c:numRef>
          </c:val>
        </c:ser>
        <c:ser>
          <c:idx val="3"/>
          <c:order val="3"/>
          <c:tx>
            <c:strRef>
              <c:f>'page 102'!$A$8</c:f>
              <c:strCache>
                <c:ptCount val="1"/>
                <c:pt idx="0">
                  <c:v>50ans et plus</c:v>
                </c:pt>
              </c:strCache>
            </c:strRef>
          </c:tx>
          <c:spPr>
            <a:solidFill>
              <a:schemeClr val="accent6">
                <a:lumMod val="50000"/>
              </a:schemeClr>
            </a:solidFill>
          </c:spPr>
          <c:cat>
            <c:strRef>
              <c:f>'page 102'!$D$4:$E$4</c:f>
              <c:strCache>
                <c:ptCount val="2"/>
                <c:pt idx="0">
                  <c:v>Hommes</c:v>
                </c:pt>
                <c:pt idx="1">
                  <c:v>Femmes</c:v>
                </c:pt>
              </c:strCache>
            </c:strRef>
          </c:cat>
          <c:val>
            <c:numRef>
              <c:f>'page 102'!$D$8:$E$8</c:f>
              <c:numCache>
                <c:formatCode>0.0</c:formatCode>
                <c:ptCount val="2"/>
                <c:pt idx="0">
                  <c:v>44.349930336584293</c:v>
                </c:pt>
                <c:pt idx="1">
                  <c:v>33.799999999999997</c:v>
                </c:pt>
              </c:numCache>
            </c:numRef>
          </c:val>
        </c:ser>
        <c:overlap val="100"/>
        <c:axId val="173729280"/>
        <c:axId val="173730816"/>
      </c:barChart>
      <c:catAx>
        <c:axId val="173729280"/>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3730816"/>
        <c:crosses val="autoZero"/>
        <c:auto val="1"/>
        <c:lblAlgn val="ctr"/>
        <c:lblOffset val="100"/>
      </c:catAx>
      <c:valAx>
        <c:axId val="173730816"/>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3729280"/>
        <c:crosses val="autoZero"/>
        <c:crossBetween val="between"/>
      </c:valAx>
    </c:plotArea>
    <c:legend>
      <c:legendPos val="b"/>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55" l="0.70000000000000062" r="0.70000000000000062" t="0.75000000000000855" header="0.30000000000000032" footer="0.30000000000000032"/>
    <c:pageSetup orientation="portrait"/>
  </c:printSettings>
</c:chartSpace>
</file>

<file path=xl/charts/chart39.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tx>
            <c:strRef>
              <c:f>'page 103'!$C$3</c:f>
              <c:strCache>
                <c:ptCount val="1"/>
                <c:pt idx="0">
                  <c:v>2008</c:v>
                </c:pt>
              </c:strCache>
            </c:strRef>
          </c:tx>
          <c:spPr>
            <a:solidFill>
              <a:schemeClr val="accent6">
                <a:lumMod val="50000"/>
              </a:schemeClr>
            </a:solidFill>
          </c:spPr>
          <c:cat>
            <c:strRef>
              <c:f>'page 103'!$A$4:$A$7</c:f>
              <c:strCache>
                <c:ptCount val="4"/>
                <c:pt idx="0">
                  <c:v>Moins de 30ans</c:v>
                </c:pt>
                <c:pt idx="1">
                  <c:v>30 à moins de 40ans</c:v>
                </c:pt>
                <c:pt idx="2">
                  <c:v>40 à moins de 50ans</c:v>
                </c:pt>
                <c:pt idx="3">
                  <c:v>50ans et plus</c:v>
                </c:pt>
              </c:strCache>
            </c:strRef>
          </c:cat>
          <c:val>
            <c:numRef>
              <c:f>'page 103'!$C$4:$C$7</c:f>
              <c:numCache>
                <c:formatCode>0.0</c:formatCode>
                <c:ptCount val="4"/>
                <c:pt idx="0">
                  <c:v>54.7</c:v>
                </c:pt>
                <c:pt idx="1">
                  <c:v>39</c:v>
                </c:pt>
                <c:pt idx="2">
                  <c:v>36.9</c:v>
                </c:pt>
                <c:pt idx="3">
                  <c:v>30.5</c:v>
                </c:pt>
              </c:numCache>
            </c:numRef>
          </c:val>
        </c:ser>
        <c:ser>
          <c:idx val="1"/>
          <c:order val="1"/>
          <c:tx>
            <c:strRef>
              <c:f>'page 103'!$D$3</c:f>
              <c:strCache>
                <c:ptCount val="1"/>
                <c:pt idx="0">
                  <c:v>2018</c:v>
                </c:pt>
              </c:strCache>
            </c:strRef>
          </c:tx>
          <c:spPr>
            <a:solidFill>
              <a:schemeClr val="accent6">
                <a:lumMod val="75000"/>
              </a:schemeClr>
            </a:solidFill>
          </c:spPr>
          <c:cat>
            <c:strRef>
              <c:f>'page 103'!$A$4:$A$7</c:f>
              <c:strCache>
                <c:ptCount val="4"/>
                <c:pt idx="0">
                  <c:v>Moins de 30ans</c:v>
                </c:pt>
                <c:pt idx="1">
                  <c:v>30 à moins de 40ans</c:v>
                </c:pt>
                <c:pt idx="2">
                  <c:v>40 à moins de 50ans</c:v>
                </c:pt>
                <c:pt idx="3">
                  <c:v>50ans et plus</c:v>
                </c:pt>
              </c:strCache>
            </c:strRef>
          </c:cat>
          <c:val>
            <c:numRef>
              <c:f>'page 103'!$D$4:$D$7</c:f>
              <c:numCache>
                <c:formatCode>0.0</c:formatCode>
                <c:ptCount val="4"/>
                <c:pt idx="0">
                  <c:v>51.4</c:v>
                </c:pt>
                <c:pt idx="1">
                  <c:v>47.5</c:v>
                </c:pt>
                <c:pt idx="2">
                  <c:v>39.200000000000003</c:v>
                </c:pt>
                <c:pt idx="3">
                  <c:v>33.700000000000003</c:v>
                </c:pt>
              </c:numCache>
            </c:numRef>
          </c:val>
        </c:ser>
        <c:axId val="175681536"/>
        <c:axId val="175683072"/>
      </c:barChart>
      <c:catAx>
        <c:axId val="175681536"/>
        <c:scaling>
          <c:orientation val="minMax"/>
        </c:scaling>
        <c:axPos val="b"/>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5683072"/>
        <c:crosses val="autoZero"/>
        <c:auto val="1"/>
        <c:lblAlgn val="ctr"/>
        <c:lblOffset val="100"/>
      </c:catAx>
      <c:valAx>
        <c:axId val="175683072"/>
        <c:scaling>
          <c:orientation val="minMax"/>
        </c:scaling>
        <c:axPos val="l"/>
        <c:majorGridlines/>
        <c:numFmt formatCode="0.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5681536"/>
        <c:crosses val="autoZero"/>
        <c:crossBetween val="between"/>
      </c:valAx>
    </c:plotArea>
    <c:legend>
      <c:legendPos val="r"/>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cmpd="sng">
      <a:solidFill>
        <a:schemeClr val="accent6">
          <a:lumMod val="75000"/>
          <a:alpha val="81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855" l="0.70000000000000062" r="0.70000000000000062" t="0.75000000000000855"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fr-FR"/>
  <c:style val="32"/>
  <c:chart>
    <c:plotArea>
      <c:layout>
        <c:manualLayout>
          <c:layoutTarget val="inner"/>
          <c:xMode val="edge"/>
          <c:yMode val="edge"/>
          <c:x val="2.6975813149938552E-2"/>
          <c:y val="0.13658644321236568"/>
          <c:w val="0.97296982485032513"/>
          <c:h val="0.60926558811355724"/>
        </c:manualLayout>
      </c:layout>
      <c:barChart>
        <c:barDir val="col"/>
        <c:grouping val="clustered"/>
        <c:ser>
          <c:idx val="0"/>
          <c:order val="0"/>
          <c:tx>
            <c:strRef>
              <c:f>page106!$A$4</c:f>
              <c:strCache>
                <c:ptCount val="1"/>
                <c:pt idx="0">
                  <c:v>Temps physiologique</c:v>
                </c:pt>
              </c:strCache>
            </c:strRef>
          </c:tx>
          <c:spPr>
            <a:solidFill>
              <a:schemeClr val="accent6">
                <a:lumMod val="50000"/>
              </a:schemeClr>
            </a:soli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page106!$B$4:$D$4</c:f>
              <c:numCache>
                <c:formatCode>h:mm;@</c:formatCode>
                <c:ptCount val="3"/>
                <c:pt idx="0">
                  <c:v>0.42777777777777781</c:v>
                </c:pt>
                <c:pt idx="1">
                  <c:v>0.4548611111111111</c:v>
                </c:pt>
                <c:pt idx="2">
                  <c:v>0.44166666666666665</c:v>
                </c:pt>
              </c:numCache>
            </c:numRef>
          </c:val>
        </c:ser>
        <c:ser>
          <c:idx val="1"/>
          <c:order val="1"/>
          <c:tx>
            <c:strRef>
              <c:f>page106!$A$5</c:f>
              <c:strCache>
                <c:ptCount val="1"/>
                <c:pt idx="0">
                  <c:v>Travail professionnel</c:v>
                </c:pt>
              </c:strCache>
            </c:strRef>
          </c:tx>
          <c:spPr>
            <a:solidFill>
              <a:schemeClr val="accent6">
                <a:lumMod val="75000"/>
              </a:schemeClr>
            </a:soli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page106!$B$5:$D$5</c:f>
              <c:numCache>
                <c:formatCode>h:mm;@</c:formatCode>
                <c:ptCount val="3"/>
                <c:pt idx="0">
                  <c:v>0.22569444444444445</c:v>
                </c:pt>
                <c:pt idx="1">
                  <c:v>5.6250000000000001E-2</c:v>
                </c:pt>
                <c:pt idx="2">
                  <c:v>0.1388888888888889</c:v>
                </c:pt>
              </c:numCache>
            </c:numRef>
          </c:val>
        </c:ser>
        <c:ser>
          <c:idx val="2"/>
          <c:order val="2"/>
          <c:tx>
            <c:strRef>
              <c:f>page106!$A$6</c:f>
              <c:strCache>
                <c:ptCount val="1"/>
                <c:pt idx="0">
                  <c:v>Formation et éducation</c:v>
                </c:pt>
              </c:strCache>
            </c:strRef>
          </c:tx>
          <c:spPr>
            <a:gradFill flip="none" rotWithShape="1">
              <a:gsLst>
                <a:gs pos="0">
                  <a:srgbClr val="F79646">
                    <a:lumMod val="40000"/>
                    <a:lumOff val="60000"/>
                    <a:shade val="30000"/>
                    <a:satMod val="115000"/>
                  </a:srgbClr>
                </a:gs>
                <a:gs pos="50000">
                  <a:srgbClr val="F79646">
                    <a:lumMod val="40000"/>
                    <a:lumOff val="60000"/>
                    <a:shade val="67500"/>
                    <a:satMod val="115000"/>
                  </a:srgbClr>
                </a:gs>
                <a:gs pos="100000">
                  <a:srgbClr val="F79646">
                    <a:lumMod val="40000"/>
                    <a:lumOff val="60000"/>
                    <a:shade val="100000"/>
                    <a:satMod val="115000"/>
                  </a:srgbClr>
                </a:gs>
              </a:gsLst>
              <a:path path="circle">
                <a:fillToRect r="100000" b="100000"/>
              </a:path>
              <a:tileRect l="-100000" t="-100000"/>
            </a:gra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page106!$B$6:$D$6</c:f>
              <c:numCache>
                <c:formatCode>h:mm;@</c:formatCode>
                <c:ptCount val="3"/>
                <c:pt idx="0">
                  <c:v>2.361111111111111E-2</c:v>
                </c:pt>
                <c:pt idx="1">
                  <c:v>1.7361111111111112E-2</c:v>
                </c:pt>
                <c:pt idx="2">
                  <c:v>2.013888888888889E-2</c:v>
                </c:pt>
              </c:numCache>
            </c:numRef>
          </c:val>
        </c:ser>
        <c:ser>
          <c:idx val="3"/>
          <c:order val="3"/>
          <c:tx>
            <c:strRef>
              <c:f>page106!$A$7</c:f>
              <c:strCache>
                <c:ptCount val="1"/>
                <c:pt idx="0">
                  <c:v>Travail domestique et soins donnés aux autres membres du ménage</c:v>
                </c:pt>
              </c:strCache>
            </c:strRef>
          </c:tx>
          <c:spPr>
            <a:solidFill>
              <a:schemeClr val="accent6">
                <a:lumMod val="60000"/>
                <a:lumOff val="40000"/>
              </a:schemeClr>
            </a:solidFill>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page106!$B$7:$D$7</c:f>
              <c:numCache>
                <c:formatCode>h:mm;@</c:formatCode>
                <c:ptCount val="3"/>
                <c:pt idx="0">
                  <c:v>2.9861111111111113E-2</c:v>
                </c:pt>
                <c:pt idx="1">
                  <c:v>0.20833333333333334</c:v>
                </c:pt>
                <c:pt idx="2">
                  <c:v>0.12152777777777778</c:v>
                </c:pt>
              </c:numCache>
            </c:numRef>
          </c:val>
        </c:ser>
        <c:ser>
          <c:idx val="4"/>
          <c:order val="4"/>
          <c:tx>
            <c:strRef>
              <c:f>page106!$A$8</c:f>
              <c:strCache>
                <c:ptCount val="1"/>
                <c:pt idx="0">
                  <c:v>Loisirs</c:v>
                </c:pt>
              </c:strCache>
            </c:strRef>
          </c:tx>
          <c:spPr>
            <a:solidFill>
              <a:srgbClr val="F89D52"/>
            </a:solidFill>
            <a:ln>
              <a:noFill/>
            </a:ln>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page106!$B$8:$D$8</c:f>
              <c:numCache>
                <c:formatCode>h:mm;@</c:formatCode>
                <c:ptCount val="3"/>
                <c:pt idx="0">
                  <c:v>0.20277777777777775</c:v>
                </c:pt>
                <c:pt idx="1">
                  <c:v>0.17500000000000002</c:v>
                </c:pt>
                <c:pt idx="2">
                  <c:v>0.18888888888888888</c:v>
                </c:pt>
              </c:numCache>
            </c:numRef>
          </c:val>
        </c:ser>
        <c:ser>
          <c:idx val="5"/>
          <c:order val="5"/>
          <c:tx>
            <c:strRef>
              <c:f>page106!$A$9</c:f>
              <c:strCache>
                <c:ptCount val="1"/>
                <c:pt idx="0">
                  <c:v>Sociabilité</c:v>
                </c:pt>
              </c:strCache>
            </c:strRef>
          </c:tx>
          <c:spPr>
            <a:solidFill>
              <a:schemeClr val="accent6">
                <a:lumMod val="60000"/>
                <a:lumOff val="40000"/>
              </a:schemeClr>
            </a:soli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page106!$B$9:$D$9</c:f>
              <c:numCache>
                <c:formatCode>h:mm;@</c:formatCode>
                <c:ptCount val="3"/>
                <c:pt idx="0">
                  <c:v>4.0972222222222222E-2</c:v>
                </c:pt>
                <c:pt idx="1">
                  <c:v>5.486111111111111E-2</c:v>
                </c:pt>
                <c:pt idx="2">
                  <c:v>4.7916666666666663E-2</c:v>
                </c:pt>
              </c:numCache>
            </c:numRef>
          </c:val>
        </c:ser>
        <c:ser>
          <c:idx val="6"/>
          <c:order val="6"/>
          <c:tx>
            <c:strRef>
              <c:f>page106!$A$10</c:f>
              <c:strCache>
                <c:ptCount val="1"/>
                <c:pt idx="0">
                  <c:v>Pratiques religieuses</c:v>
                </c:pt>
              </c:strCache>
            </c:strRef>
          </c:tx>
          <c:spPr>
            <a:gradFill flip="none" rotWithShape="1">
              <a:gsLst>
                <a:gs pos="0">
                  <a:srgbClr val="F79646">
                    <a:lumMod val="40000"/>
                    <a:lumOff val="60000"/>
                    <a:shade val="30000"/>
                    <a:satMod val="115000"/>
                  </a:srgbClr>
                </a:gs>
                <a:gs pos="50000">
                  <a:srgbClr val="F79646">
                    <a:lumMod val="40000"/>
                    <a:lumOff val="60000"/>
                    <a:shade val="67500"/>
                    <a:satMod val="115000"/>
                  </a:srgbClr>
                </a:gs>
                <a:gs pos="100000">
                  <a:srgbClr val="F79646">
                    <a:lumMod val="40000"/>
                    <a:lumOff val="60000"/>
                    <a:shade val="100000"/>
                    <a:satMod val="115000"/>
                  </a:srgbClr>
                </a:gs>
              </a:gsLst>
              <a:path path="circle">
                <a:fillToRect r="100000" b="100000"/>
              </a:path>
              <a:tileRect l="-100000" t="-100000"/>
            </a:gradFill>
            <a:ln>
              <a:noFill/>
            </a:ln>
            <a:effectLst/>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strRef>
              <c:f>page106!$B$3:$D$3</c:f>
              <c:strCache>
                <c:ptCount val="3"/>
                <c:pt idx="0">
                  <c:v>Hommes</c:v>
                </c:pt>
                <c:pt idx="1">
                  <c:v>Femmes</c:v>
                </c:pt>
                <c:pt idx="2">
                  <c:v>Ensemble</c:v>
                </c:pt>
              </c:strCache>
            </c:strRef>
          </c:cat>
          <c:val>
            <c:numRef>
              <c:f>page106!$B$10:$D$10</c:f>
              <c:numCache>
                <c:formatCode>h:mm;@</c:formatCode>
                <c:ptCount val="3"/>
                <c:pt idx="0">
                  <c:v>4.9305555555555554E-2</c:v>
                </c:pt>
                <c:pt idx="1">
                  <c:v>3.3333333333333333E-2</c:v>
                </c:pt>
                <c:pt idx="2">
                  <c:v>4.0972222222222222E-2</c:v>
                </c:pt>
              </c:numCache>
            </c:numRef>
          </c:val>
        </c:ser>
        <c:gapWidth val="75"/>
        <c:axId val="174686208"/>
        <c:axId val="174687744"/>
      </c:barChart>
      <c:catAx>
        <c:axId val="174686208"/>
        <c:scaling>
          <c:orientation val="minMax"/>
        </c:scaling>
        <c:axPos val="b"/>
        <c:numFmt formatCode="General" sourceLinked="1"/>
        <c:majorTickMark val="none"/>
        <c:tickLblPos val="nextTo"/>
        <c:txPr>
          <a:bodyPr rot="0" vert="horz"/>
          <a:lstStyle/>
          <a:p>
            <a:pPr>
              <a:defRPr sz="900" b="0" i="0" u="none" strike="noStrike" baseline="0">
                <a:solidFill>
                  <a:srgbClr val="000000"/>
                </a:solidFill>
                <a:latin typeface="Calibri"/>
                <a:ea typeface="Calibri"/>
                <a:cs typeface="Calibri"/>
              </a:defRPr>
            </a:pPr>
            <a:endParaRPr lang="fr-FR"/>
          </a:p>
        </c:txPr>
        <c:crossAx val="174687744"/>
        <c:crosses val="autoZero"/>
        <c:auto val="1"/>
        <c:lblAlgn val="ctr"/>
        <c:lblOffset val="100"/>
      </c:catAx>
      <c:valAx>
        <c:axId val="174687744"/>
        <c:scaling>
          <c:orientation val="minMax"/>
        </c:scaling>
        <c:delete val="1"/>
        <c:axPos val="l"/>
        <c:numFmt formatCode="h:mm;@" sourceLinked="1"/>
        <c:tickLblPos val="none"/>
        <c:crossAx val="174686208"/>
        <c:crosses val="autoZero"/>
        <c:crossBetween val="between"/>
      </c:valAx>
      <c:spPr>
        <a:noFill/>
        <a:ln w="25400">
          <a:noFill/>
        </a:ln>
      </c:spPr>
    </c:plotArea>
    <c:legend>
      <c:legendPos val="b"/>
      <c:layout>
        <c:manualLayout>
          <c:xMode val="edge"/>
          <c:yMode val="edge"/>
          <c:x val="2.4136927685949473E-2"/>
          <c:y val="0.81400530360061585"/>
          <c:w val="0.95881417322834561"/>
          <c:h val="0.1859943781971852"/>
        </c:manualLayout>
      </c:layout>
      <c:txPr>
        <a:bodyPr/>
        <a:lstStyle/>
        <a:p>
          <a:pPr>
            <a:defRPr sz="675" b="0" i="0" u="none" strike="noStrike" baseline="0">
              <a:solidFill>
                <a:srgbClr val="000000"/>
              </a:solidFill>
              <a:latin typeface="Calibri"/>
              <a:ea typeface="Calibri"/>
              <a:cs typeface="Calibri"/>
            </a:defRPr>
          </a:pPr>
          <a:endParaRPr lang="fr-FR"/>
        </a:p>
      </c:txPr>
    </c:legend>
    <c:plotVisOnly val="1"/>
    <c:dispBlanksAs val="gap"/>
  </c:chart>
  <c:spPr>
    <a:ln w="254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4803149606299446" l="0.70866141732283716" r="0.84000000000000064" t="0.74803149606299446" header="0.30000000000000032" footer="0.30000000000000032"/>
    <c:pageSetup orientation="portrait"/>
  </c:printSettings>
</c:chartSpace>
</file>

<file path=xl/charts/chart41.xml><?xml version="1.0" encoding="utf-8"?>
<c:chartSpace xmlns:c="http://schemas.openxmlformats.org/drawingml/2006/chart" xmlns:a="http://schemas.openxmlformats.org/drawingml/2006/main" xmlns:r="http://schemas.openxmlformats.org/officeDocument/2006/relationships">
  <c:lang val="fr-FR"/>
  <c:style val="12"/>
  <c:chart>
    <c:autoTitleDeleted val="1"/>
    <c:plotArea>
      <c:layout>
        <c:manualLayout>
          <c:layoutTarget val="inner"/>
          <c:xMode val="edge"/>
          <c:yMode val="edge"/>
          <c:x val="2.6600166251039076E-2"/>
          <c:y val="2.0008778178541992E-2"/>
          <c:w val="0.9534497090606816"/>
          <c:h val="0.35752207235850353"/>
        </c:manualLayout>
      </c:layout>
      <c:barChart>
        <c:barDir val="col"/>
        <c:grouping val="clustered"/>
        <c:ser>
          <c:idx val="1"/>
          <c:order val="0"/>
          <c:tx>
            <c:strRef>
              <c:f>page108!$D$3</c:f>
              <c:strCache>
                <c:ptCount val="1"/>
                <c:pt idx="0">
                  <c:v>Femmes</c:v>
                </c:pt>
              </c:strCache>
            </c:strRef>
          </c:tx>
          <c:spPr>
            <a:solidFill>
              <a:schemeClr val="accent6">
                <a:lumMod val="75000"/>
              </a:schemeClr>
            </a:solidFill>
          </c:spPr>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multiLvlStrRef>
              <c:f>page108!$B$4:$C$21</c:f>
              <c:multiLvlStrCache>
                <c:ptCount val="18"/>
                <c:lvl>
                  <c:pt idx="0">
                    <c:v>Sans niveau</c:v>
                  </c:pt>
                  <c:pt idx="1">
                    <c:v>Fondamental</c:v>
                  </c:pt>
                  <c:pt idx="2">
                    <c:v>Secondaire</c:v>
                  </c:pt>
                  <c:pt idx="3">
                    <c:v>Supérieur</c:v>
                  </c:pt>
                  <c:pt idx="4">
                    <c:v>celibataire</c:v>
                  </c:pt>
                  <c:pt idx="5">
                    <c:v>marié</c:v>
                  </c:pt>
                  <c:pt idx="6">
                    <c:v>veuf</c:v>
                  </c:pt>
                  <c:pt idx="7">
                    <c:v>divorcé</c:v>
                  </c:pt>
                  <c:pt idx="8">
                    <c:v>pas d'enfants de moins de 15 ans</c:v>
                  </c:pt>
                  <c:pt idx="9">
                    <c:v>ayant 1 à 2 enfants</c:v>
                  </c:pt>
                  <c:pt idx="10">
                    <c:v>ayant 3 enfants et plus</c:v>
                  </c:pt>
                  <c:pt idx="11">
                    <c:v>de lundi au jeudi</c:v>
                  </c:pt>
                  <c:pt idx="12">
                    <c:v>vendredi</c:v>
                  </c:pt>
                  <c:pt idx="13">
                    <c:v>samedi</c:v>
                  </c:pt>
                  <c:pt idx="14">
                    <c:v>dimanche</c:v>
                  </c:pt>
                  <c:pt idx="15">
                    <c:v>Hors Ramadan</c:v>
                  </c:pt>
                  <c:pt idx="16">
                    <c:v>Ramadan</c:v>
                  </c:pt>
                  <c:pt idx="17">
                    <c:v>Total</c:v>
                  </c:pt>
                </c:lvl>
                <c:lvl>
                  <c:pt idx="0">
                    <c:v>Niveau scolaire</c:v>
                  </c:pt>
                  <c:pt idx="4">
                    <c:v>Etat matrimonial</c:v>
                  </c:pt>
                  <c:pt idx="8">
                    <c:v>Nombre d'enfants dans le ménage</c:v>
                  </c:pt>
                  <c:pt idx="11">
                    <c:v>Jour de la semaine</c:v>
                  </c:pt>
                  <c:pt idx="15">
                    <c:v>Ramadan et Hors Ramadan</c:v>
                  </c:pt>
                </c:lvl>
              </c:multiLvlStrCache>
            </c:multiLvlStrRef>
          </c:cat>
          <c:val>
            <c:numRef>
              <c:f>page108!$D$4:$D$21</c:f>
              <c:numCache>
                <c:formatCode>h:mm;@</c:formatCode>
                <c:ptCount val="18"/>
                <c:pt idx="0">
                  <c:v>0.21666666666666667</c:v>
                </c:pt>
                <c:pt idx="1">
                  <c:v>0.21944444444444444</c:v>
                </c:pt>
                <c:pt idx="2">
                  <c:v>0.16874999999999998</c:v>
                </c:pt>
                <c:pt idx="3">
                  <c:v>0.15</c:v>
                </c:pt>
                <c:pt idx="4">
                  <c:v>0.14375000000000002</c:v>
                </c:pt>
                <c:pt idx="5">
                  <c:v>0.24444444444444444</c:v>
                </c:pt>
                <c:pt idx="6">
                  <c:v>0.13333333333333333</c:v>
                </c:pt>
                <c:pt idx="7">
                  <c:v>0.16111111111111112</c:v>
                </c:pt>
                <c:pt idx="8">
                  <c:v>0.16319444444444445</c:v>
                </c:pt>
                <c:pt idx="9">
                  <c:v>0.21944444444444444</c:v>
                </c:pt>
                <c:pt idx="10">
                  <c:v>0.25208333333333333</c:v>
                </c:pt>
                <c:pt idx="11">
                  <c:v>0.20833333333333334</c:v>
                </c:pt>
                <c:pt idx="12">
                  <c:v>0.20416666666666669</c:v>
                </c:pt>
                <c:pt idx="13">
                  <c:v>0.21249999999999999</c:v>
                </c:pt>
                <c:pt idx="14">
                  <c:v>0.20555555555555557</c:v>
                </c:pt>
                <c:pt idx="15">
                  <c:v>0.20486111111111113</c:v>
                </c:pt>
                <c:pt idx="16">
                  <c:v>0.23819444444444446</c:v>
                </c:pt>
                <c:pt idx="17">
                  <c:v>0.2076388888888889</c:v>
                </c:pt>
              </c:numCache>
            </c:numRef>
          </c:val>
        </c:ser>
        <c:axId val="174782720"/>
        <c:axId val="175505408"/>
      </c:barChart>
      <c:catAx>
        <c:axId val="174782720"/>
        <c:scaling>
          <c:orientation val="minMax"/>
        </c:scaling>
        <c:axPos val="b"/>
        <c:numFmt formatCode="General" sourceLinked="0"/>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175505408"/>
        <c:crosses val="autoZero"/>
        <c:auto val="1"/>
        <c:lblAlgn val="ctr"/>
        <c:lblOffset val="100"/>
      </c:catAx>
      <c:valAx>
        <c:axId val="175505408"/>
        <c:scaling>
          <c:orientation val="minMax"/>
        </c:scaling>
        <c:delete val="1"/>
        <c:axPos val="l"/>
        <c:numFmt formatCode="h:mm;@" sourceLinked="1"/>
        <c:tickLblPos val="none"/>
        <c:crossAx val="174782720"/>
        <c:crosses val="autoZero"/>
        <c:crossBetween val="between"/>
      </c:valAx>
      <c:spPr>
        <a:ln>
          <a:noFill/>
        </a:ln>
      </c:spPr>
    </c:plotArea>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66" l="0.70000000000000062" r="0.70000000000000062" t="0.75000000000000666"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fr-FR"/>
  <c:style val="8"/>
  <c:chart>
    <c:plotArea>
      <c:layout>
        <c:manualLayout>
          <c:layoutTarget val="inner"/>
          <c:xMode val="edge"/>
          <c:yMode val="edge"/>
          <c:x val="1.7203814869675947E-2"/>
          <c:y val="3.6105787007571256E-2"/>
          <c:w val="0.95876252310566357"/>
          <c:h val="0.58360719544202666"/>
        </c:manualLayout>
      </c:layout>
      <c:barChart>
        <c:barDir val="col"/>
        <c:grouping val="stacked"/>
        <c:ser>
          <c:idx val="0"/>
          <c:order val="0"/>
          <c:tx>
            <c:strRef>
              <c:f>page109!$B$5</c:f>
              <c:strCache>
                <c:ptCount val="1"/>
                <c:pt idx="0">
                  <c:v>Activités internes</c:v>
                </c:pt>
              </c:strCache>
            </c:strRef>
          </c:tx>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multiLvlStrRef>
              <c:f>page109!$C$3:$K$4</c:f>
              <c:multiLvlStrCache>
                <c:ptCount val="9"/>
                <c:lvl>
                  <c:pt idx="0">
                    <c:v>Hommes</c:v>
                  </c:pt>
                  <c:pt idx="1">
                    <c:v>Femmes</c:v>
                  </c:pt>
                  <c:pt idx="2">
                    <c:v>Ensemble</c:v>
                  </c:pt>
                  <c:pt idx="3">
                    <c:v>Hommes</c:v>
                  </c:pt>
                  <c:pt idx="4">
                    <c:v>Femmes</c:v>
                  </c:pt>
                  <c:pt idx="5">
                    <c:v>Ensemble</c:v>
                  </c:pt>
                  <c:pt idx="6">
                    <c:v>Hommes</c:v>
                  </c:pt>
                  <c:pt idx="7">
                    <c:v>Femmes</c:v>
                  </c:pt>
                  <c:pt idx="8">
                    <c:v>Ensemble</c:v>
                  </c:pt>
                </c:lvl>
                <c:lvl>
                  <c:pt idx="0">
                    <c:v>Urbain</c:v>
                  </c:pt>
                  <c:pt idx="3">
                    <c:v>Rural</c:v>
                  </c:pt>
                  <c:pt idx="6">
                    <c:v>Total</c:v>
                  </c:pt>
                </c:lvl>
              </c:multiLvlStrCache>
            </c:multiLvlStrRef>
          </c:cat>
          <c:val>
            <c:numRef>
              <c:f>page109!$C$5:$K$5</c:f>
              <c:numCache>
                <c:formatCode>h:mm;@</c:formatCode>
                <c:ptCount val="9"/>
                <c:pt idx="0">
                  <c:v>3.472222222222222E-3</c:v>
                </c:pt>
                <c:pt idx="1">
                  <c:v>0.15</c:v>
                </c:pt>
                <c:pt idx="2">
                  <c:v>7.9166666666666663E-2</c:v>
                </c:pt>
                <c:pt idx="3">
                  <c:v>2.0833333333333333E-3</c:v>
                </c:pt>
                <c:pt idx="4">
                  <c:v>0.18888888888888888</c:v>
                </c:pt>
                <c:pt idx="5">
                  <c:v>9.7916666666666666E-2</c:v>
                </c:pt>
                <c:pt idx="6">
                  <c:v>3.472222222222222E-3</c:v>
                </c:pt>
                <c:pt idx="7">
                  <c:v>0.16527777777777777</c:v>
                </c:pt>
                <c:pt idx="8">
                  <c:v>8.6805555555555566E-2</c:v>
                </c:pt>
              </c:numCache>
            </c:numRef>
          </c:val>
        </c:ser>
        <c:ser>
          <c:idx val="1"/>
          <c:order val="1"/>
          <c:tx>
            <c:strRef>
              <c:f>page109!$B$6</c:f>
              <c:strCache>
                <c:ptCount val="1"/>
                <c:pt idx="0">
                  <c:v>Activités externes</c:v>
                </c:pt>
              </c:strCache>
            </c:strRef>
          </c:tx>
          <c:dLbls>
            <c:spPr>
              <a:noFill/>
              <a:ln w="25400">
                <a:noFill/>
              </a:ln>
            </c:spPr>
            <c:txPr>
              <a:bodyPr/>
              <a:lstStyle/>
              <a:p>
                <a:pPr>
                  <a:defRPr sz="700" b="0" i="0" u="none" strike="noStrike" baseline="0">
                    <a:solidFill>
                      <a:srgbClr val="000000"/>
                    </a:solidFill>
                    <a:latin typeface="Calibri"/>
                    <a:ea typeface="Calibri"/>
                    <a:cs typeface="Calibri"/>
                  </a:defRPr>
                </a:pPr>
                <a:endParaRPr lang="fr-FR"/>
              </a:p>
            </c:txPr>
            <c:showVal val="1"/>
          </c:dLbls>
          <c:cat>
            <c:multiLvlStrRef>
              <c:f>page109!$C$3:$K$4</c:f>
              <c:multiLvlStrCache>
                <c:ptCount val="9"/>
                <c:lvl>
                  <c:pt idx="0">
                    <c:v>Hommes</c:v>
                  </c:pt>
                  <c:pt idx="1">
                    <c:v>Femmes</c:v>
                  </c:pt>
                  <c:pt idx="2">
                    <c:v>Ensemble</c:v>
                  </c:pt>
                  <c:pt idx="3">
                    <c:v>Hommes</c:v>
                  </c:pt>
                  <c:pt idx="4">
                    <c:v>Femmes</c:v>
                  </c:pt>
                  <c:pt idx="5">
                    <c:v>Ensemble</c:v>
                  </c:pt>
                  <c:pt idx="6">
                    <c:v>Hommes</c:v>
                  </c:pt>
                  <c:pt idx="7">
                    <c:v>Femmes</c:v>
                  </c:pt>
                  <c:pt idx="8">
                    <c:v>Ensemble</c:v>
                  </c:pt>
                </c:lvl>
                <c:lvl>
                  <c:pt idx="0">
                    <c:v>Urbain</c:v>
                  </c:pt>
                  <c:pt idx="3">
                    <c:v>Rural</c:v>
                  </c:pt>
                  <c:pt idx="6">
                    <c:v>Total</c:v>
                  </c:pt>
                </c:lvl>
              </c:multiLvlStrCache>
            </c:multiLvlStrRef>
          </c:cat>
          <c:val>
            <c:numRef>
              <c:f>page109!$C$6:$K$6</c:f>
              <c:numCache>
                <c:formatCode>h:mm;@</c:formatCode>
                <c:ptCount val="9"/>
                <c:pt idx="0">
                  <c:v>1.8055555555555557E-2</c:v>
                </c:pt>
                <c:pt idx="1">
                  <c:v>1.6666666666666666E-2</c:v>
                </c:pt>
                <c:pt idx="2">
                  <c:v>1.7361111111111112E-2</c:v>
                </c:pt>
                <c:pt idx="3">
                  <c:v>2.7777777777777776E-2</c:v>
                </c:pt>
                <c:pt idx="4">
                  <c:v>2.013888888888889E-2</c:v>
                </c:pt>
                <c:pt idx="5">
                  <c:v>2.4305555555555556E-2</c:v>
                </c:pt>
                <c:pt idx="6">
                  <c:v>2.1527777777777781E-2</c:v>
                </c:pt>
                <c:pt idx="7">
                  <c:v>1.8055555555555557E-2</c:v>
                </c:pt>
                <c:pt idx="8">
                  <c:v>2.013888888888889E-2</c:v>
                </c:pt>
              </c:numCache>
            </c:numRef>
          </c:val>
        </c:ser>
        <c:overlap val="100"/>
        <c:axId val="176272128"/>
        <c:axId val="176273664"/>
      </c:barChart>
      <c:catAx>
        <c:axId val="176272128"/>
        <c:scaling>
          <c:orientation val="minMax"/>
        </c:scaling>
        <c:axPos val="b"/>
        <c:numFmt formatCode="General" sourceLinked="0"/>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176273664"/>
        <c:crosses val="autoZero"/>
        <c:auto val="1"/>
        <c:lblAlgn val="ctr"/>
        <c:lblOffset val="100"/>
      </c:catAx>
      <c:valAx>
        <c:axId val="176273664"/>
        <c:scaling>
          <c:orientation val="minMax"/>
        </c:scaling>
        <c:delete val="1"/>
        <c:axPos val="l"/>
        <c:majorGridlines/>
        <c:numFmt formatCode="h:mm;@" sourceLinked="1"/>
        <c:tickLblPos val="none"/>
        <c:crossAx val="176272128"/>
        <c:crosses val="autoZero"/>
        <c:crossBetween val="between"/>
      </c:valAx>
    </c:plotArea>
    <c:legend>
      <c:legendPos val="r"/>
      <c:layout>
        <c:manualLayout>
          <c:xMode val="edge"/>
          <c:yMode val="edge"/>
          <c:x val="2.020221156565985E-2"/>
          <c:y val="0.83468971972909434"/>
          <c:w val="0.95974766312105864"/>
          <c:h val="0.12411651340785169"/>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solidFill>
      <a:schemeClr val="bg1"/>
    </a:solidFill>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66" l="0.70000000000000062" r="0.70000000000000062" t="0.75000000000000666" header="0.30000000000000032" footer="0.30000000000000032"/>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fr-FR"/>
  <c:style val="16"/>
  <c:chart>
    <c:title>
      <c:txPr>
        <a:bodyPr/>
        <a:lstStyle/>
        <a:p>
          <a:pPr>
            <a:defRPr sz="1800" b="1" i="0" u="none" strike="noStrike" baseline="0">
              <a:solidFill>
                <a:srgbClr val="000000"/>
              </a:solidFill>
              <a:latin typeface="Calibri"/>
              <a:ea typeface="Calibri"/>
              <a:cs typeface="Calibri"/>
            </a:defRPr>
          </a:pPr>
          <a:endParaRPr lang="fr-FR"/>
        </a:p>
      </c:txPr>
    </c:title>
    <c:plotArea>
      <c:layout>
        <c:manualLayout>
          <c:layoutTarget val="inner"/>
          <c:xMode val="edge"/>
          <c:yMode val="edge"/>
          <c:x val="0.28212808398950862"/>
          <c:y val="2.4221835596290792E-2"/>
          <c:w val="0.68120524934383264"/>
          <c:h val="0.94236890092610859"/>
        </c:manualLayout>
      </c:layout>
      <c:barChart>
        <c:barDir val="bar"/>
        <c:grouping val="stacked"/>
        <c:ser>
          <c:idx val="0"/>
          <c:order val="0"/>
          <c:tx>
            <c:strRef>
              <c:f>page110!$D$4</c:f>
              <c:strCache>
                <c:ptCount val="1"/>
              </c:strCache>
            </c:strRef>
          </c:tx>
          <c:dLbls>
            <c:spPr>
              <a:noFill/>
              <a:ln w="25400">
                <a:noFill/>
              </a:ln>
            </c:spPr>
            <c:txPr>
              <a:bodyPr/>
              <a:lstStyle/>
              <a:p>
                <a:pPr>
                  <a:defRPr sz="1000" b="1" i="0" u="none" strike="noStrike" baseline="0">
                    <a:solidFill>
                      <a:srgbClr val="000000"/>
                    </a:solidFill>
                    <a:latin typeface="Calibri"/>
                    <a:ea typeface="Calibri"/>
                    <a:cs typeface="Calibri"/>
                  </a:defRPr>
                </a:pPr>
                <a:endParaRPr lang="fr-FR"/>
              </a:p>
            </c:txPr>
            <c:dLblPos val="inEnd"/>
            <c:showVal val="1"/>
          </c:dLbls>
          <c:cat>
            <c:multiLvlStrRef>
              <c:f>page110!$B$5:$C$13</c:f>
              <c:multiLvlStrCache>
                <c:ptCount val="9"/>
                <c:lvl>
                  <c:pt idx="0">
                    <c:v>Hommes</c:v>
                  </c:pt>
                  <c:pt idx="1">
                    <c:v>Femmes</c:v>
                  </c:pt>
                  <c:pt idx="2">
                    <c:v>Ensemble</c:v>
                  </c:pt>
                  <c:pt idx="3">
                    <c:v>Hommes</c:v>
                  </c:pt>
                  <c:pt idx="4">
                    <c:v>Femmes</c:v>
                  </c:pt>
                  <c:pt idx="5">
                    <c:v>Ensemble</c:v>
                  </c:pt>
                  <c:pt idx="6">
                    <c:v>Hommes</c:v>
                  </c:pt>
                  <c:pt idx="7">
                    <c:v>Femmes</c:v>
                  </c:pt>
                  <c:pt idx="8">
                    <c:v>Ensemble</c:v>
                  </c:pt>
                </c:lvl>
                <c:lvl>
                  <c:pt idx="0">
                    <c:v>Urbain</c:v>
                  </c:pt>
                  <c:pt idx="3">
                    <c:v>Rural</c:v>
                  </c:pt>
                  <c:pt idx="6">
                    <c:v>Total</c:v>
                  </c:pt>
                </c:lvl>
              </c:multiLvlStrCache>
            </c:multiLvlStrRef>
          </c:cat>
          <c:val>
            <c:numRef>
              <c:f>page110!$D$5:$D$13</c:f>
              <c:numCache>
                <c:formatCode>h:mm;@</c:formatCode>
                <c:ptCount val="9"/>
                <c:pt idx="0">
                  <c:v>0.21666666666666667</c:v>
                </c:pt>
                <c:pt idx="1">
                  <c:v>4.7222222222222221E-2</c:v>
                </c:pt>
                <c:pt idx="2">
                  <c:v>0.12986111111111112</c:v>
                </c:pt>
                <c:pt idx="3">
                  <c:v>0.23819444444444446</c:v>
                </c:pt>
                <c:pt idx="4">
                  <c:v>6.9444444444444448E-2</c:v>
                </c:pt>
                <c:pt idx="5">
                  <c:v>0.15208333333333332</c:v>
                </c:pt>
                <c:pt idx="6">
                  <c:v>0.22569444444444445</c:v>
                </c:pt>
                <c:pt idx="7">
                  <c:v>5.6250000000000001E-2</c:v>
                </c:pt>
                <c:pt idx="8">
                  <c:v>0.1388888888888889</c:v>
                </c:pt>
              </c:numCache>
            </c:numRef>
          </c:val>
        </c:ser>
        <c:overlap val="100"/>
        <c:axId val="176294912"/>
        <c:axId val="176341760"/>
      </c:barChart>
      <c:catAx>
        <c:axId val="176294912"/>
        <c:scaling>
          <c:orientation val="minMax"/>
        </c:scaling>
        <c:axPos val="l"/>
        <c:numFmt formatCode="General" sourceLinked="0"/>
        <c:tickLblPos val="nextTo"/>
        <c:txPr>
          <a:bodyPr rot="0" vert="horz"/>
          <a:lstStyle/>
          <a:p>
            <a:pPr>
              <a:defRPr sz="1100" b="1" i="0" u="none" strike="noStrike" baseline="0">
                <a:solidFill>
                  <a:srgbClr val="000000"/>
                </a:solidFill>
                <a:latin typeface="Calibri"/>
                <a:ea typeface="Calibri"/>
                <a:cs typeface="Calibri"/>
              </a:defRPr>
            </a:pPr>
            <a:endParaRPr lang="fr-FR"/>
          </a:p>
        </c:txPr>
        <c:crossAx val="176341760"/>
        <c:crosses val="autoZero"/>
        <c:auto val="1"/>
        <c:lblAlgn val="ctr"/>
        <c:lblOffset val="100"/>
      </c:catAx>
      <c:valAx>
        <c:axId val="176341760"/>
        <c:scaling>
          <c:orientation val="minMax"/>
        </c:scaling>
        <c:delete val="1"/>
        <c:axPos val="b"/>
        <c:majorGridlines/>
        <c:numFmt formatCode="h:mm;@" sourceLinked="1"/>
        <c:tickLblPos val="none"/>
        <c:crossAx val="176294912"/>
        <c:crosses val="autoZero"/>
        <c:crossBetween val="between"/>
      </c:valAx>
    </c:plotArea>
    <c:plotVisOnly val="1"/>
    <c:dispBlanksAs val="gap"/>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66" l="0.70000000000000062" r="0.70000000000000062" t="0.75000000000000666" header="0.30000000000000032" footer="0.30000000000000032"/>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fr-FR"/>
  <c:chart>
    <c:plotArea>
      <c:layout/>
      <c:barChart>
        <c:barDir val="bar"/>
        <c:grouping val="clustered"/>
        <c:ser>
          <c:idx val="0"/>
          <c:order val="0"/>
          <c:tx>
            <c:strRef>
              <c:f>Feuil112!$B$5</c:f>
              <c:strCache>
                <c:ptCount val="1"/>
                <c:pt idx="0">
                  <c:v>Hommes</c:v>
                </c:pt>
              </c:strCache>
            </c:strRef>
          </c:tx>
          <c:spPr>
            <a:solidFill>
              <a:schemeClr val="accent6">
                <a:lumMod val="60000"/>
                <a:lumOff val="4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Feuil112!$C$5:$C$7</c:f>
              <c:strCache>
                <c:ptCount val="3"/>
                <c:pt idx="0">
                  <c:v>Urbain</c:v>
                </c:pt>
                <c:pt idx="1">
                  <c:v>Rural</c:v>
                </c:pt>
                <c:pt idx="2">
                  <c:v>Total</c:v>
                </c:pt>
              </c:strCache>
            </c:strRef>
          </c:cat>
          <c:val>
            <c:numRef>
              <c:f>Feuil112!$D$5:$D$7</c:f>
              <c:numCache>
                <c:formatCode>h:mm;@</c:formatCode>
                <c:ptCount val="3"/>
                <c:pt idx="0">
                  <c:v>0.31875000000000003</c:v>
                </c:pt>
                <c:pt idx="1">
                  <c:v>0.29652777777777778</c:v>
                </c:pt>
                <c:pt idx="2">
                  <c:v>0.30902777777777779</c:v>
                </c:pt>
              </c:numCache>
            </c:numRef>
          </c:val>
        </c:ser>
        <c:ser>
          <c:idx val="1"/>
          <c:order val="1"/>
          <c:tx>
            <c:strRef>
              <c:f>Feuil112!$B$8</c:f>
              <c:strCache>
                <c:ptCount val="1"/>
                <c:pt idx="0">
                  <c:v>Femmes</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Feuil112!$C$5:$C$7</c:f>
              <c:strCache>
                <c:ptCount val="3"/>
                <c:pt idx="0">
                  <c:v>Urbain</c:v>
                </c:pt>
                <c:pt idx="1">
                  <c:v>Rural</c:v>
                </c:pt>
                <c:pt idx="2">
                  <c:v>Total</c:v>
                </c:pt>
              </c:strCache>
            </c:strRef>
          </c:cat>
          <c:val>
            <c:numRef>
              <c:f>Feuil112!$D$8:$D$10</c:f>
              <c:numCache>
                <c:formatCode>h:mm;@</c:formatCode>
                <c:ptCount val="3"/>
                <c:pt idx="0">
                  <c:v>0.25763888888888892</c:v>
                </c:pt>
                <c:pt idx="1">
                  <c:v>0.15625</c:v>
                </c:pt>
                <c:pt idx="2">
                  <c:v>0.19722222222222222</c:v>
                </c:pt>
              </c:numCache>
            </c:numRef>
          </c:val>
        </c:ser>
        <c:ser>
          <c:idx val="2"/>
          <c:order val="2"/>
          <c:tx>
            <c:strRef>
              <c:f>Feuil112!$B$11</c:f>
              <c:strCache>
                <c:ptCount val="1"/>
                <c:pt idx="0">
                  <c:v>Ensemble</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Feuil112!$C$5:$C$7</c:f>
              <c:strCache>
                <c:ptCount val="3"/>
                <c:pt idx="0">
                  <c:v>Urbain</c:v>
                </c:pt>
                <c:pt idx="1">
                  <c:v>Rural</c:v>
                </c:pt>
                <c:pt idx="2">
                  <c:v>Total</c:v>
                </c:pt>
              </c:strCache>
            </c:strRef>
          </c:cat>
          <c:val>
            <c:numRef>
              <c:f>Feuil112!$D$11:$D$13</c:f>
              <c:numCache>
                <c:formatCode>h:mm;@</c:formatCode>
                <c:ptCount val="3"/>
                <c:pt idx="0">
                  <c:v>0.30555555555555552</c:v>
                </c:pt>
                <c:pt idx="1">
                  <c:v>0.24722222222222223</c:v>
                </c:pt>
                <c:pt idx="2">
                  <c:v>0.27708333333333335</c:v>
                </c:pt>
              </c:numCache>
            </c:numRef>
          </c:val>
        </c:ser>
        <c:dLbls>
          <c:showVal val="1"/>
        </c:dLbls>
        <c:gapWidth val="75"/>
        <c:axId val="175312256"/>
        <c:axId val="175322240"/>
      </c:barChart>
      <c:catAx>
        <c:axId val="175312256"/>
        <c:scaling>
          <c:orientation val="minMax"/>
        </c:scaling>
        <c:axPos val="l"/>
        <c:numFmt formatCode="General" sourceLinked="0"/>
        <c:maj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5322240"/>
        <c:crosses val="autoZero"/>
        <c:auto val="1"/>
        <c:lblAlgn val="ctr"/>
        <c:lblOffset val="100"/>
      </c:catAx>
      <c:valAx>
        <c:axId val="175322240"/>
        <c:scaling>
          <c:orientation val="minMax"/>
        </c:scaling>
        <c:delete val="1"/>
        <c:axPos val="b"/>
        <c:numFmt formatCode="h:mm;@" sourceLinked="1"/>
        <c:tickLblPos val="none"/>
        <c:crossAx val="175312256"/>
        <c:crosses val="autoZero"/>
        <c:crossBetween val="between"/>
      </c:valAx>
    </c:plotArea>
    <c:legend>
      <c:legendPos val="b"/>
      <c:layout/>
      <c:txPr>
        <a:bodyPr/>
        <a:lstStyle/>
        <a:p>
          <a:pPr>
            <a:defRPr sz="845" b="1"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99" l="0.70000000000000062" r="0.70000000000000062" t="0.75000000000000699" header="0.30000000000000032" footer="0.30000000000000032"/>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fr-FR"/>
  <c:chart>
    <c:view3D>
      <c:depthPercent val="100"/>
      <c:rAngAx val="1"/>
    </c:view3D>
    <c:plotArea>
      <c:layout>
        <c:manualLayout>
          <c:layoutTarget val="inner"/>
          <c:xMode val="edge"/>
          <c:yMode val="edge"/>
          <c:x val="0.1280800227427491"/>
          <c:y val="5.1400554097404488E-2"/>
          <c:w val="0.85009116933431184"/>
          <c:h val="0.71972987751532613"/>
        </c:manualLayout>
      </c:layout>
      <c:bar3DChart>
        <c:barDir val="col"/>
        <c:grouping val="stacked"/>
        <c:ser>
          <c:idx val="0"/>
          <c:order val="0"/>
          <c:tx>
            <c:strRef>
              <c:f>page113!$C$4</c:f>
              <c:strCache>
                <c:ptCount val="1"/>
                <c:pt idx="0">
                  <c:v>Travail professionnel</c:v>
                </c:pt>
              </c:strCache>
            </c:strRef>
          </c:tx>
          <c:spPr>
            <a:solidFill>
              <a:schemeClr val="accent6">
                <a:lumMod val="75000"/>
              </a:schemeClr>
            </a:solidFill>
          </c:spPr>
          <c:dLbls>
            <c:spPr>
              <a:noFill/>
              <a:ln w="25400">
                <a:noFill/>
              </a:ln>
            </c:spPr>
            <c:txPr>
              <a:bodyPr/>
              <a:lstStyle/>
              <a:p>
                <a:pPr>
                  <a:defRPr sz="1000" b="1" i="0" u="none" strike="noStrike" baseline="0">
                    <a:solidFill>
                      <a:schemeClr val="bg1"/>
                    </a:solidFill>
                    <a:latin typeface="Calibri"/>
                    <a:ea typeface="Calibri"/>
                    <a:cs typeface="Calibri"/>
                  </a:defRPr>
                </a:pPr>
                <a:endParaRPr lang="fr-FR"/>
              </a:p>
            </c:txPr>
            <c:showVal val="1"/>
          </c:dLbls>
          <c:cat>
            <c:strRef>
              <c:f>page113!$B$5:$B$7</c:f>
              <c:strCache>
                <c:ptCount val="3"/>
                <c:pt idx="0">
                  <c:v>Hommes </c:v>
                </c:pt>
                <c:pt idx="1">
                  <c:v>Femmes</c:v>
                </c:pt>
                <c:pt idx="2">
                  <c:v>Ensemble</c:v>
                </c:pt>
              </c:strCache>
            </c:strRef>
          </c:cat>
          <c:val>
            <c:numRef>
              <c:f>page113!$C$5:$C$7</c:f>
              <c:numCache>
                <c:formatCode>0%</c:formatCode>
                <c:ptCount val="3"/>
                <c:pt idx="0">
                  <c:v>0.88</c:v>
                </c:pt>
                <c:pt idx="1">
                  <c:v>0.21</c:v>
                </c:pt>
                <c:pt idx="2">
                  <c:v>0.53</c:v>
                </c:pt>
              </c:numCache>
            </c:numRef>
          </c:val>
        </c:ser>
        <c:ser>
          <c:idx val="1"/>
          <c:order val="1"/>
          <c:tx>
            <c:strRef>
              <c:f>page113!$D$4</c:f>
              <c:strCache>
                <c:ptCount val="1"/>
                <c:pt idx="0">
                  <c:v>Travail domestique </c:v>
                </c:pt>
              </c:strCache>
            </c:strRef>
          </c:tx>
          <c:spPr>
            <a:solidFill>
              <a:srgbClr val="9B4A07"/>
            </a:solidFill>
          </c:spPr>
          <c:dLbls>
            <c:spPr>
              <a:noFill/>
              <a:ln w="25400">
                <a:noFill/>
              </a:ln>
            </c:spPr>
            <c:txPr>
              <a:bodyPr/>
              <a:lstStyle/>
              <a:p>
                <a:pPr>
                  <a:defRPr sz="1000" b="1" i="0" u="none" strike="noStrike" baseline="0">
                    <a:solidFill>
                      <a:schemeClr val="bg1"/>
                    </a:solidFill>
                    <a:latin typeface="Calibri"/>
                    <a:ea typeface="Calibri"/>
                    <a:cs typeface="Calibri"/>
                  </a:defRPr>
                </a:pPr>
                <a:endParaRPr lang="fr-FR"/>
              </a:p>
            </c:txPr>
            <c:showVal val="1"/>
          </c:dLbls>
          <c:cat>
            <c:strRef>
              <c:f>page113!$B$5:$B$7</c:f>
              <c:strCache>
                <c:ptCount val="3"/>
                <c:pt idx="0">
                  <c:v>Hommes </c:v>
                </c:pt>
                <c:pt idx="1">
                  <c:v>Femmes</c:v>
                </c:pt>
                <c:pt idx="2">
                  <c:v>Ensemble</c:v>
                </c:pt>
              </c:strCache>
            </c:strRef>
          </c:cat>
          <c:val>
            <c:numRef>
              <c:f>page113!$D$5:$D$7</c:f>
              <c:numCache>
                <c:formatCode>0%</c:formatCode>
                <c:ptCount val="3"/>
                <c:pt idx="0">
                  <c:v>0.12</c:v>
                </c:pt>
                <c:pt idx="1">
                  <c:v>0.79</c:v>
                </c:pt>
                <c:pt idx="2">
                  <c:v>0.47</c:v>
                </c:pt>
              </c:numCache>
            </c:numRef>
          </c:val>
        </c:ser>
        <c:shape val="cylinder"/>
        <c:axId val="175417984"/>
        <c:axId val="175419776"/>
        <c:axId val="0"/>
      </c:bar3DChart>
      <c:catAx>
        <c:axId val="175417984"/>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5419776"/>
        <c:crosses val="autoZero"/>
        <c:auto val="1"/>
        <c:lblAlgn val="ctr"/>
        <c:lblOffset val="100"/>
      </c:catAx>
      <c:valAx>
        <c:axId val="175419776"/>
        <c:scaling>
          <c:orientation val="minMax"/>
        </c:scaling>
        <c:axPos val="l"/>
        <c:majorGridlines/>
        <c:numFmt formatCode="0%"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5417984"/>
        <c:crosses val="autoZero"/>
        <c:crossBetween val="between"/>
      </c:valAx>
      <c:spPr>
        <a:noFill/>
        <a:ln w="25400">
          <a:noFill/>
        </a:ln>
      </c:spPr>
    </c:plotArea>
    <c:legend>
      <c:legendPos val="r"/>
      <c:layout>
        <c:manualLayout>
          <c:xMode val="edge"/>
          <c:yMode val="edge"/>
          <c:x val="1.4275306266817441E-2"/>
          <c:y val="0.87366594976982281"/>
          <c:w val="0.9655735602319202"/>
          <c:h val="0.1017884502586171"/>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99" l="0.70000000000000062" r="0.70000000000000062" t="0.75000000000000699" header="0.30000000000000032" footer="0.30000000000000032"/>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fr-FR"/>
  <c:style val="8"/>
  <c:chart>
    <c:plotArea>
      <c:layout>
        <c:manualLayout>
          <c:layoutTarget val="inner"/>
          <c:xMode val="edge"/>
          <c:yMode val="edge"/>
          <c:x val="8.660259572816556E-2"/>
          <c:y val="2.6481859713868652E-2"/>
          <c:w val="0.88165295127582743"/>
          <c:h val="0.76349630714765249"/>
        </c:manualLayout>
      </c:layout>
      <c:barChart>
        <c:barDir val="col"/>
        <c:grouping val="clustered"/>
        <c:ser>
          <c:idx val="0"/>
          <c:order val="0"/>
          <c:tx>
            <c:strRef>
              <c:f>page114!$C$4</c:f>
              <c:strCache>
                <c:ptCount val="1"/>
                <c:pt idx="0">
                  <c:v>Travail professionnel</c:v>
                </c:pt>
              </c:strCache>
            </c:strRef>
          </c:tx>
          <c:spPr>
            <a:solidFill>
              <a:schemeClr val="accent6">
                <a:lumMod val="75000"/>
              </a:schemeClr>
            </a:solidFill>
          </c:spPr>
          <c:dLbls>
            <c:dLbl>
              <c:idx val="0"/>
              <c:tx>
                <c:rich>
                  <a:bodyPr/>
                  <a:lstStyle/>
                  <a:p>
                    <a:r>
                      <a:rPr lang="fr-FR"/>
                      <a:t>38mn</a:t>
                    </a:r>
                  </a:p>
                </c:rich>
              </c:tx>
            </c:dLbl>
            <c:dLbl>
              <c:idx val="1"/>
              <c:tx>
                <c:rich>
                  <a:bodyPr/>
                  <a:lstStyle/>
                  <a:p>
                    <a:r>
                      <a:rPr lang="fr-FR"/>
                      <a:t>25mn</a:t>
                    </a:r>
                  </a:p>
                </c:rich>
              </c:tx>
            </c:dLbl>
            <c:dLbl>
              <c:idx val="2"/>
              <c:tx>
                <c:rich>
                  <a:bodyPr/>
                  <a:lstStyle/>
                  <a:p>
                    <a:r>
                      <a:rPr lang="fr-FR"/>
                      <a:t>32mn</a:t>
                    </a:r>
                  </a:p>
                </c:rich>
              </c:tx>
            </c:dLbl>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page114!$B$5:$B$7</c:f>
              <c:strCache>
                <c:ptCount val="3"/>
                <c:pt idx="0">
                  <c:v>Garçons</c:v>
                </c:pt>
                <c:pt idx="1">
                  <c:v>Filles</c:v>
                </c:pt>
                <c:pt idx="2">
                  <c:v>Ensemble</c:v>
                </c:pt>
              </c:strCache>
            </c:strRef>
          </c:cat>
          <c:val>
            <c:numRef>
              <c:f>page114!$C$5:$C$7</c:f>
              <c:numCache>
                <c:formatCode>General</c:formatCode>
                <c:ptCount val="3"/>
                <c:pt idx="0">
                  <c:v>38</c:v>
                </c:pt>
                <c:pt idx="1">
                  <c:v>25</c:v>
                </c:pt>
                <c:pt idx="2">
                  <c:v>32</c:v>
                </c:pt>
              </c:numCache>
            </c:numRef>
          </c:val>
        </c:ser>
        <c:ser>
          <c:idx val="1"/>
          <c:order val="1"/>
          <c:tx>
            <c:strRef>
              <c:f>page114!$D$4</c:f>
              <c:strCache>
                <c:ptCount val="1"/>
                <c:pt idx="0">
                  <c:v>Travail domestique et soins donnés aux autres membres du ménage</c:v>
                </c:pt>
              </c:strCache>
            </c:strRef>
          </c:tx>
          <c:spPr>
            <a:solidFill>
              <a:schemeClr val="accent6">
                <a:lumMod val="50000"/>
              </a:schemeClr>
            </a:solidFill>
          </c:spPr>
          <c:dLbls>
            <c:dLbl>
              <c:idx val="0"/>
              <c:tx>
                <c:rich>
                  <a:bodyPr/>
                  <a:lstStyle/>
                  <a:p>
                    <a:r>
                      <a:rPr lang="fr-FR"/>
                      <a:t>22 mn</a:t>
                    </a:r>
                  </a:p>
                </c:rich>
              </c:tx>
            </c:dLbl>
            <c:dLbl>
              <c:idx val="1"/>
              <c:tx>
                <c:rich>
                  <a:bodyPr/>
                  <a:lstStyle/>
                  <a:p>
                    <a:r>
                      <a:rPr lang="fr-FR"/>
                      <a:t>76mn</a:t>
                    </a:r>
                  </a:p>
                </c:rich>
              </c:tx>
            </c:dLbl>
            <c:dLbl>
              <c:idx val="2"/>
              <c:tx>
                <c:rich>
                  <a:bodyPr/>
                  <a:lstStyle/>
                  <a:p>
                    <a:r>
                      <a:rPr lang="fr-FR"/>
                      <a:t>49mn</a:t>
                    </a:r>
                  </a:p>
                </c:rich>
              </c:tx>
            </c:dLbl>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page114!$B$5:$B$7</c:f>
              <c:strCache>
                <c:ptCount val="3"/>
                <c:pt idx="0">
                  <c:v>Garçons</c:v>
                </c:pt>
                <c:pt idx="1">
                  <c:v>Filles</c:v>
                </c:pt>
                <c:pt idx="2">
                  <c:v>Ensemble</c:v>
                </c:pt>
              </c:strCache>
            </c:strRef>
          </c:cat>
          <c:val>
            <c:numRef>
              <c:f>page114!$D$5:$D$7</c:f>
              <c:numCache>
                <c:formatCode>General</c:formatCode>
                <c:ptCount val="3"/>
                <c:pt idx="0">
                  <c:v>22</c:v>
                </c:pt>
                <c:pt idx="1">
                  <c:v>76</c:v>
                </c:pt>
                <c:pt idx="2">
                  <c:v>49</c:v>
                </c:pt>
              </c:numCache>
            </c:numRef>
          </c:val>
        </c:ser>
        <c:axId val="176154112"/>
        <c:axId val="176155648"/>
      </c:barChart>
      <c:catAx>
        <c:axId val="176154112"/>
        <c:scaling>
          <c:orientation val="minMax"/>
        </c:scaling>
        <c:axPos val="b"/>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6155648"/>
        <c:crosses val="autoZero"/>
        <c:auto val="1"/>
        <c:lblAlgn val="ctr"/>
        <c:lblOffset val="100"/>
      </c:catAx>
      <c:valAx>
        <c:axId val="176155648"/>
        <c:scaling>
          <c:orientation val="minMax"/>
        </c:scaling>
        <c:delete val="1"/>
        <c:axPos val="l"/>
        <c:numFmt formatCode="General" sourceLinked="1"/>
        <c:tickLblPos val="none"/>
        <c:crossAx val="176154112"/>
        <c:crosses val="autoZero"/>
        <c:crossBetween val="between"/>
      </c:valAx>
    </c:plotArea>
    <c:legend>
      <c:legendPos val="r"/>
      <c:layout>
        <c:manualLayout>
          <c:xMode val="edge"/>
          <c:yMode val="edge"/>
          <c:x val="2.5899657279682152E-2"/>
          <c:y val="0.83313849722273092"/>
          <c:w val="0.94736684230260659"/>
          <c:h val="0.16616175303668468"/>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rgbClr val="F79646">
          <a:lumMod val="75000"/>
        </a:srgb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699" l="0.70000000000000062" r="0.70000000000000062" t="0.75000000000000699" header="0.30000000000000032" footer="0.30000000000000032"/>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9.7385136316999993E-2"/>
          <c:y val="0.13566191182623921"/>
          <c:w val="0.86235434699828861"/>
          <c:h val="0.68524782228310011"/>
        </c:manualLayout>
      </c:layout>
      <c:barChart>
        <c:barDir val="col"/>
        <c:grouping val="clustered"/>
        <c:ser>
          <c:idx val="0"/>
          <c:order val="0"/>
          <c:tx>
            <c:strRef>
              <c:f>page122!$B$4</c:f>
              <c:strCache>
                <c:ptCount val="1"/>
                <c:pt idx="0">
                  <c:v>2007</c:v>
                </c:pt>
              </c:strCache>
            </c:strRef>
          </c:tx>
          <c:spPr>
            <a:solidFill>
              <a:schemeClr val="accent6">
                <a:lumMod val="50000"/>
              </a:schemeClr>
            </a:solidFill>
          </c:spPr>
          <c:dLbls>
            <c:spPr>
              <a:noFill/>
              <a:ln w="25400">
                <a:noFill/>
              </a:ln>
            </c:spPr>
            <c:txPr>
              <a:bodyPr/>
              <a:lstStyle/>
              <a:p>
                <a:pPr>
                  <a:defRPr sz="1000" b="1" i="0" u="none" strike="noStrike" baseline="0">
                    <a:solidFill>
                      <a:srgbClr val="000000"/>
                    </a:solidFill>
                    <a:latin typeface="Calibri"/>
                    <a:ea typeface="Calibri"/>
                    <a:cs typeface="Calibri"/>
                  </a:defRPr>
                </a:pPr>
                <a:endParaRPr lang="fr-FR"/>
              </a:p>
            </c:txPr>
            <c:showVal val="1"/>
          </c:dLbls>
          <c:cat>
            <c:strRef>
              <c:f>page122!$A$5:$A$7</c:f>
              <c:strCache>
                <c:ptCount val="3"/>
                <c:pt idx="0">
                  <c:v>Hommes</c:v>
                </c:pt>
                <c:pt idx="1">
                  <c:v>Femmes</c:v>
                </c:pt>
                <c:pt idx="2">
                  <c:v>Ensemble</c:v>
                </c:pt>
              </c:strCache>
            </c:strRef>
          </c:cat>
          <c:val>
            <c:numRef>
              <c:f>page122!$B$5:$B$7</c:f>
              <c:numCache>
                <c:formatCode>General</c:formatCode>
                <c:ptCount val="3"/>
                <c:pt idx="0">
                  <c:v>9.1999999999999993</c:v>
                </c:pt>
                <c:pt idx="1">
                  <c:v>7.4</c:v>
                </c:pt>
                <c:pt idx="2">
                  <c:v>8.9</c:v>
                </c:pt>
              </c:numCache>
            </c:numRef>
          </c:val>
        </c:ser>
        <c:ser>
          <c:idx val="1"/>
          <c:order val="1"/>
          <c:tx>
            <c:strRef>
              <c:f>page122!$C$4</c:f>
              <c:strCache>
                <c:ptCount val="1"/>
                <c:pt idx="0">
                  <c:v>2014</c:v>
                </c:pt>
              </c:strCache>
            </c:strRef>
          </c:tx>
          <c:spPr>
            <a:solidFill>
              <a:schemeClr val="accent6">
                <a:lumMod val="75000"/>
              </a:schemeClr>
            </a:solidFill>
          </c:spPr>
          <c:dLbls>
            <c:spPr>
              <a:noFill/>
              <a:ln w="25400">
                <a:noFill/>
              </a:ln>
            </c:spPr>
            <c:txPr>
              <a:bodyPr/>
              <a:lstStyle/>
              <a:p>
                <a:pPr>
                  <a:defRPr sz="1000" b="1" i="0" u="none" strike="noStrike" baseline="0">
                    <a:solidFill>
                      <a:srgbClr val="000000"/>
                    </a:solidFill>
                    <a:latin typeface="Calibri"/>
                    <a:ea typeface="Calibri"/>
                    <a:cs typeface="Calibri"/>
                  </a:defRPr>
                </a:pPr>
                <a:endParaRPr lang="fr-FR"/>
              </a:p>
            </c:txPr>
            <c:showVal val="1"/>
          </c:dLbls>
          <c:cat>
            <c:strRef>
              <c:f>page122!$A$5:$A$7</c:f>
              <c:strCache>
                <c:ptCount val="3"/>
                <c:pt idx="0">
                  <c:v>Hommes</c:v>
                </c:pt>
                <c:pt idx="1">
                  <c:v>Femmes</c:v>
                </c:pt>
                <c:pt idx="2">
                  <c:v>Ensemble</c:v>
                </c:pt>
              </c:strCache>
            </c:strRef>
          </c:cat>
          <c:val>
            <c:numRef>
              <c:f>page122!$C$5:$C$7</c:f>
              <c:numCache>
                <c:formatCode>General</c:formatCode>
                <c:ptCount val="3"/>
                <c:pt idx="0">
                  <c:v>4.9000000000000004</c:v>
                </c:pt>
                <c:pt idx="1">
                  <c:v>3.9</c:v>
                </c:pt>
                <c:pt idx="2">
                  <c:v>4.8</c:v>
                </c:pt>
              </c:numCache>
            </c:numRef>
          </c:val>
        </c:ser>
        <c:dLbls>
          <c:showVal val="1"/>
        </c:dLbls>
        <c:axId val="176086400"/>
        <c:axId val="176637440"/>
      </c:barChart>
      <c:catAx>
        <c:axId val="176086400"/>
        <c:scaling>
          <c:orientation val="minMax"/>
        </c:scaling>
        <c:axPos val="b"/>
        <c:title>
          <c:tx>
            <c:rich>
              <a:bodyPr/>
              <a:lstStyle/>
              <a:p>
                <a:pPr>
                  <a:defRPr sz="1000" b="1" i="0" u="none" strike="noStrike" baseline="0">
                    <a:solidFill>
                      <a:srgbClr val="000000"/>
                    </a:solidFill>
                    <a:latin typeface="Calibri"/>
                    <a:ea typeface="Calibri"/>
                    <a:cs typeface="Calibri"/>
                  </a:defRPr>
                </a:pPr>
                <a:r>
                  <a:rPr lang="fr-FR"/>
                  <a:t>Sexe du chef de ménage</a:t>
                </a:r>
              </a:p>
            </c:rich>
          </c:tx>
          <c:layout/>
        </c:title>
        <c:numFmt formatCode="General" sourceLinked="1"/>
        <c:tickLblPos val="nextTo"/>
        <c:spPr>
          <a:ln>
            <a:solidFill>
              <a:schemeClr val="bg1">
                <a:lumMod val="65000"/>
              </a:schemeClr>
            </a:solidFill>
          </a:ln>
        </c:spPr>
        <c:txPr>
          <a:bodyPr rot="0" vert="horz"/>
          <a:lstStyle/>
          <a:p>
            <a:pPr>
              <a:defRPr sz="1000" b="1" i="0" u="none" strike="noStrike" baseline="0">
                <a:solidFill>
                  <a:srgbClr val="000000"/>
                </a:solidFill>
                <a:latin typeface="Calibri"/>
                <a:ea typeface="Calibri"/>
                <a:cs typeface="Calibri"/>
              </a:defRPr>
            </a:pPr>
            <a:endParaRPr lang="fr-FR"/>
          </a:p>
        </c:txPr>
        <c:crossAx val="176637440"/>
        <c:crosses val="autoZero"/>
        <c:auto val="1"/>
        <c:lblAlgn val="ctr"/>
        <c:lblOffset val="100"/>
      </c:catAx>
      <c:valAx>
        <c:axId val="176637440"/>
        <c:scaling>
          <c:orientation val="minMax"/>
        </c:scaling>
        <c:axPos val="l"/>
        <c:title>
          <c:tx>
            <c:rich>
              <a:bodyPr/>
              <a:lstStyle/>
              <a:p>
                <a:pPr>
                  <a:defRPr sz="1000" b="1" i="0" u="none" strike="noStrike" baseline="0">
                    <a:solidFill>
                      <a:srgbClr val="000000"/>
                    </a:solidFill>
                    <a:latin typeface="Calibri"/>
                    <a:ea typeface="Calibri"/>
                    <a:cs typeface="Calibri"/>
                  </a:defRPr>
                </a:pPr>
                <a:r>
                  <a:rPr lang="fr-FR"/>
                  <a:t>Taux de pauvreté</a:t>
                </a:r>
              </a:p>
            </c:rich>
          </c:tx>
          <c:layout/>
        </c:title>
        <c:numFmt formatCode="General" sourceLinked="1"/>
        <c:tickLblPos val="nextTo"/>
        <c:spPr>
          <a:noFill/>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086400"/>
        <c:crosses val="autoZero"/>
        <c:crossBetween val="between"/>
      </c:valAx>
    </c:plotArea>
    <c:legend>
      <c:legendPos val="b"/>
      <c:layout>
        <c:manualLayout>
          <c:xMode val="edge"/>
          <c:yMode val="edge"/>
          <c:x val="6.3585275190854856E-2"/>
          <c:y val="0.89919633783150843"/>
          <c:w val="0.25392461729086307"/>
          <c:h val="8.0101451964968998E-2"/>
        </c:manualLayout>
      </c:layout>
      <c:txPr>
        <a:bodyPr/>
        <a:lstStyle/>
        <a:p>
          <a:pPr>
            <a:defRPr sz="845" b="1"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1" i="0" u="none" strike="noStrike" baseline="0">
          <a:solidFill>
            <a:srgbClr val="000000"/>
          </a:solidFill>
          <a:latin typeface="Calibri"/>
          <a:ea typeface="Calibri"/>
          <a:cs typeface="Calibri"/>
        </a:defRPr>
      </a:pPr>
      <a:endParaRPr lang="fr-FR"/>
    </a:p>
  </c:txPr>
  <c:printSettings>
    <c:headerFooter/>
    <c:pageMargins b="0.75000000000000799" l="0.70000000000000062" r="0.70000000000000062" t="0.75000000000000799" header="0.30000000000000032" footer="0.30000000000000032"/>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06968503937008"/>
          <c:y val="0.15788203557888641"/>
          <c:w val="0.85263648293963268"/>
          <c:h val="0.62295312044328532"/>
        </c:manualLayout>
      </c:layout>
      <c:barChart>
        <c:barDir val="col"/>
        <c:grouping val="clustered"/>
        <c:ser>
          <c:idx val="0"/>
          <c:order val="0"/>
          <c:tx>
            <c:strRef>
              <c:f>'page 125'!$B$3</c:f>
              <c:strCache>
                <c:ptCount val="1"/>
                <c:pt idx="0">
                  <c:v>2007</c:v>
                </c:pt>
              </c:strCache>
            </c:strRef>
          </c:tx>
          <c:spPr>
            <a:solidFill>
              <a:srgbClr val="F79646">
                <a:lumMod val="75000"/>
              </a:srgb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125'!$A$4:$A$6</c:f>
              <c:strCache>
                <c:ptCount val="3"/>
                <c:pt idx="0">
                  <c:v>Hommes</c:v>
                </c:pt>
                <c:pt idx="1">
                  <c:v>Femmes</c:v>
                </c:pt>
                <c:pt idx="2">
                  <c:v>Ensemble</c:v>
                </c:pt>
              </c:strCache>
            </c:strRef>
          </c:cat>
          <c:val>
            <c:numRef>
              <c:f>'page 125'!$B$4:$B$6</c:f>
              <c:numCache>
                <c:formatCode>General</c:formatCode>
                <c:ptCount val="3"/>
                <c:pt idx="0">
                  <c:v>4.9000000000000004</c:v>
                </c:pt>
                <c:pt idx="1">
                  <c:v>4</c:v>
                </c:pt>
                <c:pt idx="2">
                  <c:v>4.8</c:v>
                </c:pt>
              </c:numCache>
            </c:numRef>
          </c:val>
        </c:ser>
        <c:ser>
          <c:idx val="1"/>
          <c:order val="1"/>
          <c:tx>
            <c:strRef>
              <c:f>'page 125'!$C$3</c:f>
              <c:strCache>
                <c:ptCount val="1"/>
                <c:pt idx="0">
                  <c:v>2014</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 125'!$A$4:$A$6</c:f>
              <c:strCache>
                <c:ptCount val="3"/>
                <c:pt idx="0">
                  <c:v>Hommes</c:v>
                </c:pt>
                <c:pt idx="1">
                  <c:v>Femmes</c:v>
                </c:pt>
                <c:pt idx="2">
                  <c:v>Ensemble</c:v>
                </c:pt>
              </c:strCache>
            </c:strRef>
          </c:cat>
          <c:val>
            <c:numRef>
              <c:f>'page 125'!$C$4:$C$6</c:f>
              <c:numCache>
                <c:formatCode>General</c:formatCode>
                <c:ptCount val="3"/>
                <c:pt idx="0">
                  <c:v>1.6</c:v>
                </c:pt>
                <c:pt idx="1">
                  <c:v>1.9</c:v>
                </c:pt>
                <c:pt idx="2">
                  <c:v>1.6</c:v>
                </c:pt>
              </c:numCache>
            </c:numRef>
          </c:val>
        </c:ser>
        <c:dLbls>
          <c:showVal val="1"/>
        </c:dLbls>
        <c:axId val="87473152"/>
        <c:axId val="87479424"/>
      </c:barChart>
      <c:catAx>
        <c:axId val="87473152"/>
        <c:scaling>
          <c:orientation val="minMax"/>
        </c:scaling>
        <c:axPos val="b"/>
        <c:title>
          <c:tx>
            <c:rich>
              <a:bodyPr/>
              <a:lstStyle/>
              <a:p>
                <a:pPr>
                  <a:defRPr sz="1000" b="1" i="0" u="none" strike="noStrike" baseline="0">
                    <a:solidFill>
                      <a:srgbClr val="000000"/>
                    </a:solidFill>
                    <a:latin typeface="Calibri"/>
                    <a:ea typeface="Calibri"/>
                    <a:cs typeface="Calibri"/>
                  </a:defRPr>
                </a:pPr>
                <a:r>
                  <a:rPr lang="fr-FR"/>
                  <a:t>Sexe du chef de ménage</a:t>
                </a:r>
              </a:p>
            </c:rich>
          </c:tx>
        </c:title>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7479424"/>
        <c:crosses val="autoZero"/>
        <c:auto val="1"/>
        <c:lblAlgn val="ctr"/>
        <c:lblOffset val="100"/>
      </c:catAx>
      <c:valAx>
        <c:axId val="87479424"/>
        <c:scaling>
          <c:orientation val="minMax"/>
        </c:scaling>
        <c:axPos val="l"/>
        <c:title>
          <c:tx>
            <c:rich>
              <a:bodyPr/>
              <a:lstStyle/>
              <a:p>
                <a:pPr>
                  <a:defRPr sz="1000" b="1" i="0" u="none" strike="noStrike" baseline="0">
                    <a:solidFill>
                      <a:srgbClr val="000000"/>
                    </a:solidFill>
                    <a:latin typeface="Calibri"/>
                    <a:ea typeface="Calibri"/>
                    <a:cs typeface="Calibri"/>
                  </a:defRPr>
                </a:pPr>
                <a:r>
                  <a:rPr lang="fr-FR"/>
                  <a:t>Taux de pauvreté</a:t>
                </a:r>
              </a:p>
            </c:rich>
          </c:tx>
        </c:title>
        <c:numFmt formatCode="General" sourceLinked="1"/>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87473152"/>
        <c:crosses val="autoZero"/>
        <c:crossBetween val="between"/>
      </c:valAx>
    </c:plotArea>
    <c:legend>
      <c:legendPos val="b"/>
      <c:layout>
        <c:manualLayout>
          <c:xMode val="edge"/>
          <c:yMode val="edge"/>
          <c:x val="5.2010979543587833E-2"/>
          <c:y val="0.92835541042320247"/>
          <c:w val="0.91275590551181163"/>
          <c:h val="5.2107901228063934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99" l="0.70000000000000062" r="0.70000000000000062" t="0.75000000000000799" header="0.30000000000000032" footer="0.30000000000000032"/>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922462817147871"/>
          <c:y val="5.8629725404580446E-2"/>
          <c:w val="0.83855314960629856"/>
          <c:h val="0.66501425437435246"/>
        </c:manualLayout>
      </c:layout>
      <c:barChart>
        <c:barDir val="col"/>
        <c:grouping val="clustered"/>
        <c:ser>
          <c:idx val="0"/>
          <c:order val="0"/>
          <c:tx>
            <c:strRef>
              <c:f>page124!$B$3</c:f>
              <c:strCache>
                <c:ptCount val="1"/>
                <c:pt idx="0">
                  <c:v>2007</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page124!$A$4:$A$6</c:f>
              <c:strCache>
                <c:ptCount val="3"/>
                <c:pt idx="0">
                  <c:v>Hommes</c:v>
                </c:pt>
                <c:pt idx="1">
                  <c:v>Femmes</c:v>
                </c:pt>
                <c:pt idx="2">
                  <c:v>Ensemble</c:v>
                </c:pt>
              </c:strCache>
            </c:strRef>
          </c:cat>
          <c:val>
            <c:numRef>
              <c:f>page124!$B$4:$B$6</c:f>
              <c:numCache>
                <c:formatCode>General</c:formatCode>
                <c:ptCount val="3"/>
                <c:pt idx="0">
                  <c:v>14.3</c:v>
                </c:pt>
                <c:pt idx="1">
                  <c:v>15.1</c:v>
                </c:pt>
                <c:pt idx="2">
                  <c:v>14.4</c:v>
                </c:pt>
              </c:numCache>
            </c:numRef>
          </c:val>
        </c:ser>
        <c:ser>
          <c:idx val="1"/>
          <c:order val="1"/>
          <c:tx>
            <c:strRef>
              <c:f>page124!$C$3</c:f>
              <c:strCache>
                <c:ptCount val="1"/>
                <c:pt idx="0">
                  <c:v>2014</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page124!$A$4:$A$6</c:f>
              <c:strCache>
                <c:ptCount val="3"/>
                <c:pt idx="0">
                  <c:v>Hommes</c:v>
                </c:pt>
                <c:pt idx="1">
                  <c:v>Femmes</c:v>
                </c:pt>
                <c:pt idx="2">
                  <c:v>Ensemble</c:v>
                </c:pt>
              </c:strCache>
            </c:strRef>
          </c:cat>
          <c:val>
            <c:numRef>
              <c:f>page124!$C$4:$C$6</c:f>
              <c:numCache>
                <c:formatCode>General</c:formatCode>
                <c:ptCount val="3"/>
                <c:pt idx="0">
                  <c:v>9.5</c:v>
                </c:pt>
                <c:pt idx="1">
                  <c:v>9.6</c:v>
                </c:pt>
                <c:pt idx="2">
                  <c:v>9.5</c:v>
                </c:pt>
              </c:numCache>
            </c:numRef>
          </c:val>
        </c:ser>
        <c:dLbls>
          <c:showVal val="1"/>
        </c:dLbls>
        <c:axId val="176688128"/>
        <c:axId val="176698496"/>
      </c:barChart>
      <c:catAx>
        <c:axId val="176688128"/>
        <c:scaling>
          <c:orientation val="minMax"/>
        </c:scaling>
        <c:axPos val="b"/>
        <c:title>
          <c:tx>
            <c:rich>
              <a:bodyPr/>
              <a:lstStyle/>
              <a:p>
                <a:pPr>
                  <a:defRPr sz="1000" b="1" i="0" u="none" strike="noStrike" baseline="0">
                    <a:solidFill>
                      <a:srgbClr val="000000"/>
                    </a:solidFill>
                    <a:latin typeface="Calibri"/>
                    <a:ea typeface="Calibri"/>
                    <a:cs typeface="Calibri"/>
                  </a:defRPr>
                </a:pPr>
                <a:r>
                  <a:rPr lang="fr-FR"/>
                  <a:t>Sexe du chef de ménage</a:t>
                </a:r>
              </a:p>
            </c:rich>
          </c:tx>
        </c:title>
        <c:numFmt formatCode="General" sourceLinked="0"/>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698496"/>
        <c:crosses val="autoZero"/>
        <c:auto val="1"/>
        <c:lblAlgn val="ctr"/>
        <c:lblOffset val="100"/>
      </c:catAx>
      <c:valAx>
        <c:axId val="176698496"/>
        <c:scaling>
          <c:orientation val="minMax"/>
        </c:scaling>
        <c:axPos val="l"/>
        <c:title>
          <c:tx>
            <c:rich>
              <a:bodyPr/>
              <a:lstStyle/>
              <a:p>
                <a:pPr>
                  <a:defRPr sz="1000" b="1" i="0" u="none" strike="noStrike" baseline="0">
                    <a:solidFill>
                      <a:srgbClr val="000000"/>
                    </a:solidFill>
                    <a:latin typeface="Calibri"/>
                    <a:ea typeface="Calibri"/>
                    <a:cs typeface="Calibri"/>
                  </a:defRPr>
                </a:pPr>
                <a:r>
                  <a:rPr lang="fr-FR"/>
                  <a:t>Taux de pauvreté</a:t>
                </a:r>
              </a:p>
            </c:rich>
          </c:tx>
        </c:title>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688128"/>
        <c:crosses val="autoZero"/>
        <c:crossBetween val="between"/>
      </c:valAx>
    </c:plotArea>
    <c:legend>
      <c:legendPos val="b"/>
      <c:layout>
        <c:manualLayout>
          <c:xMode val="edge"/>
          <c:yMode val="edge"/>
          <c:x val="3.2566397554736046E-2"/>
          <c:y val="0.88097468014518165"/>
          <c:w val="0.94188936509518595"/>
          <c:h val="5.2797657718527867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99" l="0.70000000000000062" r="0.70000000000000062" t="0.75000000000000799" header="0.30000000000000032" footer="0.30000000000000032"/>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4037276985946376"/>
          <c:y val="6.1098444783954216E-2"/>
          <c:w val="0.82436652380477748"/>
          <c:h val="0.63742116190700049"/>
        </c:manualLayout>
      </c:layout>
      <c:barChart>
        <c:barDir val="col"/>
        <c:grouping val="clustered"/>
        <c:ser>
          <c:idx val="0"/>
          <c:order val="0"/>
          <c:tx>
            <c:strRef>
              <c:f>page125!$B$4</c:f>
              <c:strCache>
                <c:ptCount val="1"/>
                <c:pt idx="0">
                  <c:v>2007</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page125!$A$5:$A$7</c:f>
              <c:strCache>
                <c:ptCount val="3"/>
                <c:pt idx="0">
                  <c:v>Hommes</c:v>
                </c:pt>
                <c:pt idx="1">
                  <c:v>Femmes</c:v>
                </c:pt>
                <c:pt idx="2">
                  <c:v>Ensemble</c:v>
                </c:pt>
              </c:strCache>
            </c:strRef>
          </c:cat>
          <c:val>
            <c:numRef>
              <c:f>page125!$B$5:$B$7</c:f>
              <c:numCache>
                <c:formatCode>General</c:formatCode>
                <c:ptCount val="3"/>
                <c:pt idx="0">
                  <c:v>17.600000000000001</c:v>
                </c:pt>
                <c:pt idx="1">
                  <c:v>16.399999999999999</c:v>
                </c:pt>
                <c:pt idx="2">
                  <c:v>17.5</c:v>
                </c:pt>
              </c:numCache>
            </c:numRef>
          </c:val>
        </c:ser>
        <c:ser>
          <c:idx val="1"/>
          <c:order val="1"/>
          <c:tx>
            <c:strRef>
              <c:f>page125!$C$4</c:f>
              <c:strCache>
                <c:ptCount val="1"/>
                <c:pt idx="0">
                  <c:v>2014</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page125!$A$5:$A$7</c:f>
              <c:strCache>
                <c:ptCount val="3"/>
                <c:pt idx="0">
                  <c:v>Hommes</c:v>
                </c:pt>
                <c:pt idx="1">
                  <c:v>Femmes</c:v>
                </c:pt>
                <c:pt idx="2">
                  <c:v>Ensemble</c:v>
                </c:pt>
              </c:strCache>
            </c:strRef>
          </c:cat>
          <c:val>
            <c:numRef>
              <c:f>page125!$C$5:$C$7</c:f>
              <c:numCache>
                <c:formatCode>General</c:formatCode>
                <c:ptCount val="3"/>
                <c:pt idx="0">
                  <c:v>12.8</c:v>
                </c:pt>
                <c:pt idx="1">
                  <c:v>10.6</c:v>
                </c:pt>
                <c:pt idx="2">
                  <c:v>12.5</c:v>
                </c:pt>
              </c:numCache>
            </c:numRef>
          </c:val>
        </c:ser>
        <c:dLbls>
          <c:showVal val="1"/>
        </c:dLbls>
        <c:axId val="176523904"/>
        <c:axId val="176534272"/>
      </c:barChart>
      <c:catAx>
        <c:axId val="176523904"/>
        <c:scaling>
          <c:orientation val="minMax"/>
        </c:scaling>
        <c:axPos val="b"/>
        <c:title>
          <c:tx>
            <c:rich>
              <a:bodyPr/>
              <a:lstStyle/>
              <a:p>
                <a:pPr>
                  <a:defRPr sz="1100" b="1" i="0" u="none" strike="noStrike" baseline="0">
                    <a:solidFill>
                      <a:srgbClr val="000000"/>
                    </a:solidFill>
                    <a:latin typeface="Calibri"/>
                    <a:ea typeface="Calibri"/>
                    <a:cs typeface="Calibri"/>
                  </a:defRPr>
                </a:pPr>
                <a:r>
                  <a:rPr lang="fr-FR"/>
                  <a:t>Sexe du chef de ménage</a:t>
                </a:r>
              </a:p>
            </c:rich>
          </c:tx>
        </c:title>
        <c:numFmt formatCode="General" sourceLinked="0"/>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76534272"/>
        <c:crosses val="autoZero"/>
        <c:auto val="1"/>
        <c:lblAlgn val="ctr"/>
        <c:lblOffset val="100"/>
      </c:catAx>
      <c:valAx>
        <c:axId val="176534272"/>
        <c:scaling>
          <c:orientation val="minMax"/>
        </c:scaling>
        <c:axPos val="l"/>
        <c:title>
          <c:tx>
            <c:rich>
              <a:bodyPr/>
              <a:lstStyle/>
              <a:p>
                <a:pPr>
                  <a:defRPr sz="1100" b="1" i="0" u="none" strike="noStrike" baseline="0">
                    <a:solidFill>
                      <a:srgbClr val="000000"/>
                    </a:solidFill>
                    <a:latin typeface="Calibri"/>
                    <a:ea typeface="Calibri"/>
                    <a:cs typeface="Calibri"/>
                  </a:defRPr>
                </a:pPr>
                <a:r>
                  <a:rPr lang="fr-FR"/>
                  <a:t>Taux de vulnérabilité</a:t>
                </a:r>
              </a:p>
            </c:rich>
          </c:tx>
        </c:title>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523904"/>
        <c:crosses val="autoZero"/>
        <c:crossBetween val="between"/>
      </c:valAx>
    </c:plotArea>
    <c:legend>
      <c:legendPos val="b"/>
      <c:layout>
        <c:manualLayout>
          <c:xMode val="edge"/>
          <c:yMode val="edge"/>
          <c:x val="4.3677730157148133E-2"/>
          <c:y val="0.86890508089473895"/>
          <c:w val="0.92838725539054434"/>
          <c:h val="7.6987111685666854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99" l="0.70000000000000062" r="0.70000000000000062" t="0.75000000000000799" header="0.30000000000000032" footer="0.30000000000000032"/>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3089129483814524"/>
          <c:y val="5.0649801606653666E-2"/>
          <c:w val="0.83855314960629856"/>
          <c:h val="0.63560744683530812"/>
        </c:manualLayout>
      </c:layout>
      <c:barChart>
        <c:barDir val="col"/>
        <c:grouping val="clustered"/>
        <c:ser>
          <c:idx val="0"/>
          <c:order val="0"/>
          <c:tx>
            <c:strRef>
              <c:f>page126!$B$4</c:f>
              <c:strCache>
                <c:ptCount val="1"/>
                <c:pt idx="0">
                  <c:v>2007</c:v>
                </c:pt>
              </c:strCache>
            </c:strRef>
          </c:tx>
          <c:spPr>
            <a:solidFill>
              <a:srgbClr val="F79646">
                <a:lumMod val="50000"/>
              </a:srgb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page126!$A$5:$A$7</c:f>
              <c:strCache>
                <c:ptCount val="3"/>
                <c:pt idx="0">
                  <c:v>Hommes</c:v>
                </c:pt>
                <c:pt idx="1">
                  <c:v>Femmes</c:v>
                </c:pt>
                <c:pt idx="2">
                  <c:v>Ensemble</c:v>
                </c:pt>
              </c:strCache>
            </c:strRef>
          </c:cat>
          <c:val>
            <c:numRef>
              <c:f>page126!$B$5:$B$7</c:f>
              <c:numCache>
                <c:formatCode>General</c:formatCode>
                <c:ptCount val="3"/>
                <c:pt idx="0">
                  <c:v>12.6</c:v>
                </c:pt>
                <c:pt idx="1">
                  <c:v>13.4</c:v>
                </c:pt>
                <c:pt idx="2">
                  <c:v>12.7</c:v>
                </c:pt>
              </c:numCache>
            </c:numRef>
          </c:val>
        </c:ser>
        <c:ser>
          <c:idx val="1"/>
          <c:order val="1"/>
          <c:tx>
            <c:strRef>
              <c:f>page126!$C$4</c:f>
              <c:strCache>
                <c:ptCount val="1"/>
                <c:pt idx="0">
                  <c:v>2014</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page126!$A$5:$A$7</c:f>
              <c:strCache>
                <c:ptCount val="3"/>
                <c:pt idx="0">
                  <c:v>Hommes</c:v>
                </c:pt>
                <c:pt idx="1">
                  <c:v>Femmes</c:v>
                </c:pt>
                <c:pt idx="2">
                  <c:v>Ensemble</c:v>
                </c:pt>
              </c:strCache>
            </c:strRef>
          </c:cat>
          <c:val>
            <c:numRef>
              <c:f>page126!$C$5:$C$7</c:f>
              <c:numCache>
                <c:formatCode>General</c:formatCode>
                <c:ptCount val="3"/>
                <c:pt idx="0">
                  <c:v>7.8</c:v>
                </c:pt>
                <c:pt idx="1">
                  <c:v>8.1999999999999993</c:v>
                </c:pt>
                <c:pt idx="2">
                  <c:v>7.9</c:v>
                </c:pt>
              </c:numCache>
            </c:numRef>
          </c:val>
        </c:ser>
        <c:dLbls>
          <c:showVal val="1"/>
        </c:dLbls>
        <c:axId val="176728320"/>
        <c:axId val="177189248"/>
      </c:barChart>
      <c:catAx>
        <c:axId val="176728320"/>
        <c:scaling>
          <c:orientation val="minMax"/>
        </c:scaling>
        <c:axPos val="b"/>
        <c:title>
          <c:tx>
            <c:rich>
              <a:bodyPr/>
              <a:lstStyle/>
              <a:p>
                <a:pPr>
                  <a:defRPr sz="1100" b="1" i="0" u="none" strike="noStrike" baseline="0">
                    <a:solidFill>
                      <a:srgbClr val="000000"/>
                    </a:solidFill>
                    <a:latin typeface="Calibri"/>
                    <a:ea typeface="Calibri"/>
                    <a:cs typeface="Calibri"/>
                  </a:defRPr>
                </a:pPr>
                <a:r>
                  <a:rPr lang="fr-FR"/>
                  <a:t>Sexe du chef de ménage</a:t>
                </a:r>
              </a:p>
            </c:rich>
          </c:tx>
        </c:title>
        <c:numFmt formatCode="General" sourceLinked="0"/>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7189248"/>
        <c:crosses val="autoZero"/>
        <c:auto val="1"/>
        <c:lblAlgn val="ctr"/>
        <c:lblOffset val="100"/>
      </c:catAx>
      <c:valAx>
        <c:axId val="177189248"/>
        <c:scaling>
          <c:orientation val="minMax"/>
        </c:scaling>
        <c:axPos val="l"/>
        <c:title>
          <c:tx>
            <c:rich>
              <a:bodyPr/>
              <a:lstStyle/>
              <a:p>
                <a:pPr>
                  <a:defRPr sz="1000" b="1" i="0" u="none" strike="noStrike" baseline="0">
                    <a:solidFill>
                      <a:srgbClr val="000000"/>
                    </a:solidFill>
                    <a:latin typeface="Calibri"/>
                    <a:ea typeface="Calibri"/>
                    <a:cs typeface="Calibri"/>
                  </a:defRPr>
                </a:pPr>
                <a:r>
                  <a:rPr lang="fr-FR"/>
                  <a:t>Taux de vulnérabilité </a:t>
                </a:r>
              </a:p>
            </c:rich>
          </c:tx>
          <c:layout>
            <c:manualLayout>
              <c:xMode val="edge"/>
              <c:yMode val="edge"/>
              <c:x val="1.9444632712050283E-2"/>
              <c:y val="0.28941626199164744"/>
            </c:manualLayout>
          </c:layout>
        </c:title>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728320"/>
        <c:crosses val="autoZero"/>
        <c:crossBetween val="between"/>
      </c:valAx>
      <c:spPr>
        <a:ln>
          <a:noFill/>
        </a:ln>
      </c:spPr>
    </c:plotArea>
    <c:legend>
      <c:legendPos val="b"/>
      <c:layout>
        <c:manualLayout>
          <c:xMode val="edge"/>
          <c:yMode val="edge"/>
          <c:x val="1.8677564038672503E-2"/>
          <c:y val="0.85479217536832364"/>
          <c:w val="0.93851357187945939"/>
          <c:h val="8.1595288393828569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99" l="0.70000000000000062" r="0.70000000000000062" t="0.75000000000000799" header="0.30000000000000032" footer="0.30000000000000032"/>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0.12413390933137262"/>
          <c:y val="5.4013511106874933E-2"/>
          <c:w val="0.85642166324541114"/>
          <c:h val="0.6456625179917026"/>
        </c:manualLayout>
      </c:layout>
      <c:barChart>
        <c:barDir val="col"/>
        <c:grouping val="clustered"/>
        <c:ser>
          <c:idx val="0"/>
          <c:order val="0"/>
          <c:tx>
            <c:strRef>
              <c:f>page127!$B$3</c:f>
              <c:strCache>
                <c:ptCount val="1"/>
                <c:pt idx="0">
                  <c:v>2007</c:v>
                </c:pt>
              </c:strCache>
            </c:strRef>
          </c:tx>
          <c:spPr>
            <a:solidFill>
              <a:schemeClr val="accent6">
                <a:lumMod val="75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page127!$A$4:$A$6</c:f>
              <c:strCache>
                <c:ptCount val="3"/>
                <c:pt idx="0">
                  <c:v>Hommes</c:v>
                </c:pt>
                <c:pt idx="1">
                  <c:v>Femmes</c:v>
                </c:pt>
                <c:pt idx="2">
                  <c:v>Ensemble</c:v>
                </c:pt>
              </c:strCache>
            </c:strRef>
          </c:cat>
          <c:val>
            <c:numRef>
              <c:f>page127!$B$4:$B$6</c:f>
              <c:numCache>
                <c:formatCode>General</c:formatCode>
                <c:ptCount val="3"/>
                <c:pt idx="0">
                  <c:v>23.6</c:v>
                </c:pt>
                <c:pt idx="1">
                  <c:v>23.2</c:v>
                </c:pt>
                <c:pt idx="2">
                  <c:v>23.6</c:v>
                </c:pt>
              </c:numCache>
            </c:numRef>
          </c:val>
        </c:ser>
        <c:ser>
          <c:idx val="1"/>
          <c:order val="1"/>
          <c:tx>
            <c:strRef>
              <c:f>page127!$C$3</c:f>
              <c:strCache>
                <c:ptCount val="1"/>
                <c:pt idx="0">
                  <c:v>2014</c:v>
                </c:pt>
              </c:strCache>
            </c:strRef>
          </c:tx>
          <c:spPr>
            <a:solidFill>
              <a:schemeClr val="accent6">
                <a:lumMod val="50000"/>
              </a:schemeClr>
            </a:solidFill>
          </c:spPr>
          <c:dLbls>
            <c:spPr>
              <a:noFill/>
              <a:ln w="25400">
                <a:noFill/>
              </a:ln>
            </c:spPr>
            <c:txPr>
              <a:bodyPr/>
              <a:lstStyle/>
              <a:p>
                <a:pPr>
                  <a:defRPr sz="1000" b="0" i="0" u="none" strike="noStrike" baseline="0">
                    <a:solidFill>
                      <a:srgbClr val="000000"/>
                    </a:solidFill>
                    <a:latin typeface="Calibri"/>
                    <a:ea typeface="Calibri"/>
                    <a:cs typeface="Calibri"/>
                  </a:defRPr>
                </a:pPr>
                <a:endParaRPr lang="fr-FR"/>
              </a:p>
            </c:txPr>
            <c:showVal val="1"/>
          </c:dLbls>
          <c:cat>
            <c:strRef>
              <c:f>page127!$A$4:$A$6</c:f>
              <c:strCache>
                <c:ptCount val="3"/>
                <c:pt idx="0">
                  <c:v>Hommes</c:v>
                </c:pt>
                <c:pt idx="1">
                  <c:v>Femmes</c:v>
                </c:pt>
                <c:pt idx="2">
                  <c:v>Ensemble</c:v>
                </c:pt>
              </c:strCache>
            </c:strRef>
          </c:cat>
          <c:val>
            <c:numRef>
              <c:f>page127!$C$4:$C$6</c:f>
              <c:numCache>
                <c:formatCode>General</c:formatCode>
                <c:ptCount val="3"/>
                <c:pt idx="0">
                  <c:v>19.600000000000001</c:v>
                </c:pt>
                <c:pt idx="1">
                  <c:v>17.399999999999999</c:v>
                </c:pt>
                <c:pt idx="2">
                  <c:v>19.399999999999999</c:v>
                </c:pt>
              </c:numCache>
            </c:numRef>
          </c:val>
        </c:ser>
        <c:dLbls>
          <c:showVal val="1"/>
        </c:dLbls>
        <c:axId val="176465792"/>
        <c:axId val="176472064"/>
      </c:barChart>
      <c:catAx>
        <c:axId val="176465792"/>
        <c:scaling>
          <c:orientation val="minMax"/>
        </c:scaling>
        <c:axPos val="b"/>
        <c:title>
          <c:tx>
            <c:rich>
              <a:bodyPr/>
              <a:lstStyle/>
              <a:p>
                <a:pPr>
                  <a:defRPr sz="1000" b="1" i="0" u="none" strike="noStrike" baseline="0">
                    <a:solidFill>
                      <a:srgbClr val="000000"/>
                    </a:solidFill>
                    <a:latin typeface="Calibri"/>
                    <a:ea typeface="Calibri"/>
                    <a:cs typeface="Calibri"/>
                  </a:defRPr>
                </a:pPr>
                <a:r>
                  <a:rPr lang="fr-FR"/>
                  <a:t>Sexe du chef de ménage</a:t>
                </a:r>
              </a:p>
            </c:rich>
          </c:tx>
        </c:title>
        <c:numFmt formatCode="General" sourceLinked="0"/>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472064"/>
        <c:crosses val="autoZero"/>
        <c:auto val="1"/>
        <c:lblAlgn val="ctr"/>
        <c:lblOffset val="100"/>
      </c:catAx>
      <c:valAx>
        <c:axId val="176472064"/>
        <c:scaling>
          <c:orientation val="minMax"/>
        </c:scaling>
        <c:axPos val="l"/>
        <c:title>
          <c:tx>
            <c:rich>
              <a:bodyPr/>
              <a:lstStyle/>
              <a:p>
                <a:pPr>
                  <a:defRPr sz="1100" b="1" i="0" u="none" strike="noStrike" baseline="0">
                    <a:solidFill>
                      <a:srgbClr val="000000"/>
                    </a:solidFill>
                    <a:latin typeface="Calibri"/>
                    <a:ea typeface="Calibri"/>
                    <a:cs typeface="Calibri"/>
                  </a:defRPr>
                </a:pPr>
                <a:r>
                  <a:rPr lang="fr-FR"/>
                  <a:t>Taux de vulnérabilité </a:t>
                </a:r>
              </a:p>
            </c:rich>
          </c:tx>
          <c:layout>
            <c:manualLayout>
              <c:xMode val="edge"/>
              <c:yMode val="edge"/>
              <c:x val="1.0927362039442799E-2"/>
              <c:y val="0.27963800223896745"/>
            </c:manualLayout>
          </c:layout>
        </c:title>
        <c:numFmt formatCode="General" sourceLinked="1"/>
        <c:tickLblPos val="nextTo"/>
        <c:spPr>
          <a:ln>
            <a:solidFill>
              <a:schemeClr val="bg1">
                <a:lumMod val="65000"/>
              </a:schemeClr>
            </a:solidFill>
          </a:ln>
        </c:spPr>
        <c:txPr>
          <a:bodyPr rot="0" vert="horz"/>
          <a:lstStyle/>
          <a:p>
            <a:pPr>
              <a:defRPr sz="1000" b="0" i="0" u="none" strike="noStrike" baseline="0">
                <a:solidFill>
                  <a:srgbClr val="000000"/>
                </a:solidFill>
                <a:latin typeface="Calibri"/>
                <a:ea typeface="Calibri"/>
                <a:cs typeface="Calibri"/>
              </a:defRPr>
            </a:pPr>
            <a:endParaRPr lang="fr-FR"/>
          </a:p>
        </c:txPr>
        <c:crossAx val="176465792"/>
        <c:crosses val="autoZero"/>
        <c:crossBetween val="between"/>
      </c:valAx>
      <c:spPr>
        <a:ln>
          <a:noFill/>
        </a:ln>
      </c:spPr>
    </c:plotArea>
    <c:legend>
      <c:legendPos val="b"/>
      <c:layout>
        <c:manualLayout>
          <c:xMode val="edge"/>
          <c:yMode val="edge"/>
          <c:x val="7.5664597340950089E-3"/>
          <c:y val="0.89401443099182498"/>
          <c:w val="0.96737129521278364"/>
          <c:h val="7.2310369805924923E-2"/>
        </c:manualLayout>
      </c:layout>
      <c:txPr>
        <a:bodyPr/>
        <a:lstStyle/>
        <a:p>
          <a:pPr>
            <a:defRPr sz="845" b="0" i="0" u="none" strike="noStrike" baseline="0">
              <a:solidFill>
                <a:srgbClr val="000000"/>
              </a:solidFill>
              <a:latin typeface="Calibri"/>
              <a:ea typeface="Calibri"/>
              <a:cs typeface="Calibri"/>
            </a:defRPr>
          </a:pPr>
          <a:endParaRPr lang="fr-FR"/>
        </a:p>
      </c:txPr>
    </c:legend>
    <c:plotVisOnly val="1"/>
    <c:dispBlanksAs val="gap"/>
  </c:chart>
  <c:spPr>
    <a:ln w="38100">
      <a:solidFill>
        <a:schemeClr val="accent6">
          <a:lumMod val="75000"/>
        </a:schemeClr>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799" l="0.70000000000000062" r="0.70000000000000062" t="0.75000000000000799"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35.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36.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39.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41.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43.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4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53.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54.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55.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70.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71.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72.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79.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80.xml.rels><?xml version="1.0" encoding="UTF-8" standalone="yes"?>
<Relationships xmlns="http://schemas.openxmlformats.org/package/2006/relationships"><Relationship Id="rId1" Type="http://schemas.openxmlformats.org/officeDocument/2006/relationships/chart" Target="../charts/chart32.xml"/></Relationships>
</file>

<file path=xl/drawings/_rels/drawing81.xml.rels><?xml version="1.0" encoding="UTF-8" standalone="yes"?>
<Relationships xmlns="http://schemas.openxmlformats.org/package/2006/relationships"><Relationship Id="rId1" Type="http://schemas.openxmlformats.org/officeDocument/2006/relationships/chart" Target="../charts/chart33.xml"/></Relationships>
</file>

<file path=xl/drawings/_rels/drawing82.xml.rels><?xml version="1.0" encoding="UTF-8" standalone="yes"?>
<Relationships xmlns="http://schemas.openxmlformats.org/package/2006/relationships"><Relationship Id="rId1" Type="http://schemas.openxmlformats.org/officeDocument/2006/relationships/chart" Target="../charts/chart34.xml"/></Relationships>
</file>

<file path=xl/drawings/_rels/drawing83.xml.rels><?xml version="1.0" encoding="UTF-8" standalone="yes"?>
<Relationships xmlns="http://schemas.openxmlformats.org/package/2006/relationships"><Relationship Id="rId1" Type="http://schemas.openxmlformats.org/officeDocument/2006/relationships/chart" Target="../charts/chart35.xml"/></Relationships>
</file>

<file path=xl/drawings/_rels/drawing84.xml.rels><?xml version="1.0" encoding="UTF-8" standalone="yes"?>
<Relationships xmlns="http://schemas.openxmlformats.org/package/2006/relationships"><Relationship Id="rId1" Type="http://schemas.openxmlformats.org/officeDocument/2006/relationships/chart" Target="../charts/chart36.xml"/></Relationships>
</file>

<file path=xl/drawings/_rels/drawing85.xml.rels><?xml version="1.0" encoding="UTF-8" standalone="yes"?>
<Relationships xmlns="http://schemas.openxmlformats.org/package/2006/relationships"><Relationship Id="rId1" Type="http://schemas.openxmlformats.org/officeDocument/2006/relationships/chart" Target="../charts/chart37.xml"/></Relationships>
</file>

<file path=xl/drawings/_rels/drawing93.xml.rels><?xml version="1.0" encoding="UTF-8" standalone="yes"?>
<Relationships xmlns="http://schemas.openxmlformats.org/package/2006/relationships"><Relationship Id="rId1" Type="http://schemas.openxmlformats.org/officeDocument/2006/relationships/chart" Target="../charts/chart38.xml"/></Relationships>
</file>

<file path=xl/drawings/_rels/drawing94.xml.rels><?xml version="1.0" encoding="UTF-8" standalone="yes"?>
<Relationships xmlns="http://schemas.openxmlformats.org/package/2006/relationships"><Relationship Id="rId1" Type="http://schemas.openxmlformats.org/officeDocument/2006/relationships/chart" Target="../charts/chart39.xml"/></Relationships>
</file>

<file path=xl/drawings/_rels/drawing97.xml.rels><?xml version="1.0" encoding="UTF-8" standalone="yes"?>
<Relationships xmlns="http://schemas.openxmlformats.org/package/2006/relationships"><Relationship Id="rId1" Type="http://schemas.openxmlformats.org/officeDocument/2006/relationships/chart" Target="../charts/chart40.xml"/></Relationships>
</file>

<file path=xl/drawings/_rels/drawing99.xml.rels><?xml version="1.0" encoding="UTF-8" standalone="yes"?>
<Relationships xmlns="http://schemas.openxmlformats.org/package/2006/relationships"><Relationship Id="rId1" Type="http://schemas.openxmlformats.org/officeDocument/2006/relationships/chart" Target="../charts/chart41.xml"/></Relationships>
</file>

<file path=xl/drawings/_rels/drawing100.xml.rels><?xml version="1.0" encoding="UTF-8" standalone="yes"?>
<Relationships xmlns="http://schemas.openxmlformats.org/package/2006/relationships"><Relationship Id="rId1" Type="http://schemas.openxmlformats.org/officeDocument/2006/relationships/chart" Target="../charts/chart42.xml"/></Relationships>
</file>

<file path=xl/drawings/_rels/drawing101.xml.rels><?xml version="1.0" encoding="UTF-8" standalone="yes"?>
<Relationships xmlns="http://schemas.openxmlformats.org/package/2006/relationships"><Relationship Id="rId1" Type="http://schemas.openxmlformats.org/officeDocument/2006/relationships/chart" Target="../charts/chart43.xml"/></Relationships>
</file>

<file path=xl/drawings/_rels/drawing103.xml.rels><?xml version="1.0" encoding="UTF-8" standalone="yes"?>
<Relationships xmlns="http://schemas.openxmlformats.org/package/2006/relationships"><Relationship Id="rId1" Type="http://schemas.openxmlformats.org/officeDocument/2006/relationships/chart" Target="../charts/chart44.xml"/></Relationships>
</file>

<file path=xl/drawings/_rels/drawing104.xml.rels><?xml version="1.0" encoding="UTF-8" standalone="yes"?>
<Relationships xmlns="http://schemas.openxmlformats.org/package/2006/relationships"><Relationship Id="rId1" Type="http://schemas.openxmlformats.org/officeDocument/2006/relationships/chart" Target="../charts/chart45.xml"/></Relationships>
</file>

<file path=xl/drawings/_rels/drawing105.xml.rels><?xml version="1.0" encoding="UTF-8" standalone="yes"?>
<Relationships xmlns="http://schemas.openxmlformats.org/package/2006/relationships"><Relationship Id="rId1" Type="http://schemas.openxmlformats.org/officeDocument/2006/relationships/chart" Target="../charts/chart46.xml"/></Relationships>
</file>

<file path=xl/drawings/_rels/drawing110.xml.rels><?xml version="1.0" encoding="UTF-8" standalone="yes"?>
<Relationships xmlns="http://schemas.openxmlformats.org/package/2006/relationships"><Relationship Id="rId1" Type="http://schemas.openxmlformats.org/officeDocument/2006/relationships/chart" Target="../charts/chart47.xml"/></Relationships>
</file>

<file path=xl/drawings/_rels/drawing111.xml.rels><?xml version="1.0" encoding="UTF-8" standalone="yes"?>
<Relationships xmlns="http://schemas.openxmlformats.org/package/2006/relationships"><Relationship Id="rId1" Type="http://schemas.openxmlformats.org/officeDocument/2006/relationships/chart" Target="../charts/chart48.xml"/></Relationships>
</file>

<file path=xl/drawings/_rels/drawing112.xml.rels><?xml version="1.0" encoding="UTF-8" standalone="yes"?>
<Relationships xmlns="http://schemas.openxmlformats.org/package/2006/relationships"><Relationship Id="rId1" Type="http://schemas.openxmlformats.org/officeDocument/2006/relationships/chart" Target="../charts/chart49.xml"/></Relationships>
</file>

<file path=xl/drawings/_rels/drawing113.xml.rels><?xml version="1.0" encoding="UTF-8" standalone="yes"?>
<Relationships xmlns="http://schemas.openxmlformats.org/package/2006/relationships"><Relationship Id="rId1" Type="http://schemas.openxmlformats.org/officeDocument/2006/relationships/chart" Target="../charts/chart50.xml"/></Relationships>
</file>

<file path=xl/drawings/_rels/drawing114.xml.rels><?xml version="1.0" encoding="UTF-8" standalone="yes"?>
<Relationships xmlns="http://schemas.openxmlformats.org/package/2006/relationships"><Relationship Id="rId1" Type="http://schemas.openxmlformats.org/officeDocument/2006/relationships/chart" Target="../charts/chart51.xml"/></Relationships>
</file>

<file path=xl/drawings/_rels/drawing115.xml.rels><?xml version="1.0" encoding="UTF-8" standalone="yes"?>
<Relationships xmlns="http://schemas.openxmlformats.org/package/2006/relationships"><Relationship Id="rId1" Type="http://schemas.openxmlformats.org/officeDocument/2006/relationships/chart" Target="../charts/chart52.xml"/></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4</xdr:col>
      <xdr:colOff>723900</xdr:colOff>
      <xdr:row>26</xdr:row>
      <xdr:rowOff>19050</xdr:rowOff>
    </xdr:to>
    <xdr:pic>
      <xdr:nvPicPr>
        <xdr:cNvPr id="2" name="Image 2"/>
        <xdr:cNvPicPr>
          <a:picLocks noChangeAspect="1"/>
        </xdr:cNvPicPr>
      </xdr:nvPicPr>
      <xdr:blipFill>
        <a:blip xmlns:r="http://schemas.openxmlformats.org/officeDocument/2006/relationships" r:embed="rId1" cstate="print"/>
        <a:srcRect/>
        <a:stretch>
          <a:fillRect/>
        </a:stretch>
      </xdr:blipFill>
      <xdr:spPr bwMode="auto">
        <a:xfrm>
          <a:off x="57150" y="0"/>
          <a:ext cx="3733800" cy="4972050"/>
        </a:xfrm>
        <a:prstGeom prst="rect">
          <a:avLst/>
        </a:prstGeom>
        <a:noFill/>
        <a:ln w="9525">
          <a:noFill/>
          <a:miter lim="800000"/>
          <a:headEnd/>
          <a:tailEnd/>
        </a:ln>
      </xdr:spPr>
    </xdr:pic>
    <xdr:clientData/>
  </xdr:twoCellAnchor>
  <xdr:twoCellAnchor>
    <xdr:from>
      <xdr:col>1</xdr:col>
      <xdr:colOff>600075</xdr:colOff>
      <xdr:row>30</xdr:row>
      <xdr:rowOff>0</xdr:rowOff>
    </xdr:from>
    <xdr:to>
      <xdr:col>3</xdr:col>
      <xdr:colOff>561975</xdr:colOff>
      <xdr:row>33</xdr:row>
      <xdr:rowOff>161925</xdr:rowOff>
    </xdr:to>
    <xdr:sp macro="" textlink="">
      <xdr:nvSpPr>
        <xdr:cNvPr id="3" name="Rectangle 2">
          <a:extLst>
            <a:ext uri="{FF2B5EF4-FFF2-40B4-BE49-F238E27FC236}"/>
          </a:extLst>
        </xdr:cNvPr>
        <xdr:cNvSpPr/>
      </xdr:nvSpPr>
      <xdr:spPr>
        <a:xfrm>
          <a:off x="1209675" y="5715000"/>
          <a:ext cx="1600200" cy="7334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rgbClr val="660033"/>
              </a:solidFill>
            </a:rPr>
            <a:t>2019</a:t>
          </a:r>
        </a:p>
      </xdr:txBody>
    </xdr:sp>
    <xdr:clientData/>
  </xdr:twoCellAnchor>
  <xdr:twoCellAnchor editAs="oneCell">
    <xdr:from>
      <xdr:col>1</xdr:col>
      <xdr:colOff>590550</xdr:colOff>
      <xdr:row>2</xdr:row>
      <xdr:rowOff>104787</xdr:rowOff>
    </xdr:from>
    <xdr:to>
      <xdr:col>3</xdr:col>
      <xdr:colOff>285750</xdr:colOff>
      <xdr:row>6</xdr:row>
      <xdr:rowOff>104774</xdr:rowOff>
    </xdr:to>
    <xdr:pic>
      <xdr:nvPicPr>
        <xdr:cNvPr id="4"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1200150" y="485787"/>
          <a:ext cx="1333500" cy="761987"/>
        </a:xfrm>
        <a:prstGeom prst="rect">
          <a:avLst/>
        </a:prstGeom>
        <a:noFill/>
      </xdr:spPr>
    </xdr:pic>
    <xdr:clientData/>
  </xdr:twoCellAnchor>
  <xdr:twoCellAnchor>
    <xdr:from>
      <xdr:col>0</xdr:col>
      <xdr:colOff>561975</xdr:colOff>
      <xdr:row>18</xdr:row>
      <xdr:rowOff>104774</xdr:rowOff>
    </xdr:from>
    <xdr:to>
      <xdr:col>4</xdr:col>
      <xdr:colOff>571500</xdr:colOff>
      <xdr:row>21</xdr:row>
      <xdr:rowOff>104775</xdr:rowOff>
    </xdr:to>
    <xdr:sp macro="" textlink="">
      <xdr:nvSpPr>
        <xdr:cNvPr id="5" name="Rectangle 4"/>
        <xdr:cNvSpPr/>
      </xdr:nvSpPr>
      <xdr:spPr>
        <a:xfrm>
          <a:off x="561975" y="3533774"/>
          <a:ext cx="3076575" cy="571501"/>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i="0" u="none" strike="noStrike">
              <a:solidFill>
                <a:srgbClr val="660033"/>
              </a:solidFill>
              <a:latin typeface="Aharoni" pitchFamily="2" charset="-79"/>
              <a:ea typeface="+mn-ea"/>
              <a:cs typeface="Aharoni" pitchFamily="2" charset="-79"/>
            </a:rPr>
            <a:t>Evolution des caractéristiques</a:t>
          </a:r>
          <a:r>
            <a:rPr lang="fr-FR">
              <a:solidFill>
                <a:srgbClr val="660033"/>
              </a:solidFill>
              <a:latin typeface="Aharoni" pitchFamily="2" charset="-79"/>
              <a:cs typeface="Aharoni" pitchFamily="2" charset="-79"/>
            </a:rPr>
            <a:t> </a:t>
          </a:r>
          <a:r>
            <a:rPr lang="fr-FR" sz="1100" b="1" i="0" u="none" strike="noStrike">
              <a:solidFill>
                <a:srgbClr val="660033"/>
              </a:solidFill>
              <a:latin typeface="Aharoni" pitchFamily="2" charset="-79"/>
              <a:ea typeface="+mn-ea"/>
              <a:cs typeface="Aharoni" pitchFamily="2" charset="-79"/>
            </a:rPr>
            <a:t>Démographiques et socioprofessionnelles</a:t>
          </a:r>
          <a:r>
            <a:rPr lang="fr-FR">
              <a:solidFill>
                <a:srgbClr val="660033"/>
              </a:solidFill>
              <a:latin typeface="Aharoni" pitchFamily="2" charset="-79"/>
              <a:cs typeface="Aharoni" pitchFamily="2" charset="-79"/>
            </a:rPr>
            <a:t> </a:t>
          </a:r>
          <a:endParaRPr lang="fr-FR" sz="1100">
            <a:solidFill>
              <a:srgbClr val="660033"/>
            </a:solidFill>
            <a:latin typeface="Aharoni" pitchFamily="2" charset="-79"/>
            <a:cs typeface="Aharoni" pitchFamily="2" charset="-79"/>
          </a:endParaRPr>
        </a:p>
      </xdr:txBody>
    </xdr:sp>
    <xdr:clientData/>
  </xdr:twoCellAnchor>
  <xdr:twoCellAnchor>
    <xdr:from>
      <xdr:col>1</xdr:col>
      <xdr:colOff>609600</xdr:colOff>
      <xdr:row>9</xdr:row>
      <xdr:rowOff>171450</xdr:rowOff>
    </xdr:from>
    <xdr:to>
      <xdr:col>4</xdr:col>
      <xdr:colOff>704850</xdr:colOff>
      <xdr:row>12</xdr:row>
      <xdr:rowOff>171450</xdr:rowOff>
    </xdr:to>
    <xdr:sp macro="" textlink="">
      <xdr:nvSpPr>
        <xdr:cNvPr id="6" name="Rectangle 5"/>
        <xdr:cNvSpPr/>
      </xdr:nvSpPr>
      <xdr:spPr>
        <a:xfrm>
          <a:off x="1219200" y="1885950"/>
          <a:ext cx="2552700" cy="5715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85725</xdr:rowOff>
    </xdr:from>
    <xdr:to>
      <xdr:col>4</xdr:col>
      <xdr:colOff>304800</xdr:colOff>
      <xdr:row>9</xdr:row>
      <xdr:rowOff>4162425</xdr:rowOff>
    </xdr:to>
    <xdr:sp macro="" textlink="">
      <xdr:nvSpPr>
        <xdr:cNvPr id="2" name="Rectangle 5"/>
        <xdr:cNvSpPr>
          <a:spLocks noChangeArrowheads="1"/>
        </xdr:cNvSpPr>
      </xdr:nvSpPr>
      <xdr:spPr bwMode="auto">
        <a:xfrm>
          <a:off x="0" y="600075"/>
          <a:ext cx="3867150" cy="479107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fr-FR" sz="1100" b="1" i="0" u="none" strike="noStrike" baseline="0">
              <a:solidFill>
                <a:srgbClr val="000000"/>
              </a:solidFill>
              <a:latin typeface="+mn-lt"/>
            </a:rPr>
            <a:t>                                     </a:t>
          </a:r>
          <a:r>
            <a:rPr lang="fr-FR" sz="1600" b="1" i="0" u="none" strike="noStrike" baseline="0">
              <a:solidFill>
                <a:srgbClr val="660033"/>
              </a:solidFill>
              <a:latin typeface="+mn-lt"/>
            </a:rPr>
            <a:t>AVANT-PROPOS</a:t>
          </a:r>
        </a:p>
        <a:p>
          <a:pPr algn="l" rtl="0">
            <a:defRPr sz="1000"/>
          </a:pPr>
          <a:endParaRPr lang="fr-FR" sz="1100" b="1" i="0" u="none" strike="noStrike" baseline="0">
            <a:solidFill>
              <a:srgbClr val="000000"/>
            </a:solidFill>
            <a:latin typeface="+mn-lt"/>
          </a:endParaRPr>
        </a:p>
        <a:p>
          <a:pPr algn="l" rtl="0">
            <a:defRPr sz="1000"/>
          </a:pPr>
          <a:r>
            <a:rPr lang="fr-FR" sz="1000" b="0" i="0" u="none" strike="noStrike" baseline="0">
              <a:solidFill>
                <a:srgbClr val="000000"/>
              </a:solidFill>
              <a:latin typeface="+mn-lt"/>
            </a:rPr>
            <a:t>Le  Haut-Commissariat  au  Plan présente  ce  recueil  de   données statistiques et de  graphiques   sur  l’évolution  jusqu’à  2018 de  la situation de la femme marocaine</a:t>
          </a:r>
          <a:r>
            <a:rPr lang="fr-FR" sz="1000" b="0" i="0" u="none" strike="noStrike" baseline="0">
              <a:solidFill>
                <a:srgbClr val="000000"/>
              </a:solidFill>
              <a:latin typeface="Times New Roman"/>
              <a:cs typeface="Times New Roman"/>
            </a:rPr>
            <a:t>.</a:t>
          </a:r>
          <a:r>
            <a:rPr lang="fr-FR" sz="1000" b="0" i="0" u="none" strike="noStrike" baseline="0">
              <a:solidFill>
                <a:srgbClr val="000000"/>
              </a:solidFill>
              <a:latin typeface="Calibri"/>
            </a:rPr>
            <a:t> </a:t>
          </a:r>
        </a:p>
        <a:p>
          <a:pPr algn="l" rtl="0">
            <a:defRPr sz="1000"/>
          </a:pPr>
          <a:endParaRPr lang="fr-FR" sz="10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Calibri"/>
            </a:rPr>
            <a:t>Outre  des  informations sur  les structures   et   les   phénomènes démographiques  (natalité,  mortalité,  nuptialité,    divorce,   etc.) </a:t>
          </a:r>
        </a:p>
        <a:p>
          <a:pPr algn="l" rtl="0">
            <a:defRPr sz="1000"/>
          </a:pPr>
          <a:r>
            <a:rPr lang="fr-FR" sz="1000" b="0" i="0" u="none" strike="noStrike" baseline="0">
              <a:solidFill>
                <a:srgbClr val="000000"/>
              </a:solidFill>
              <a:latin typeface="Calibri"/>
            </a:rPr>
            <a:t>l’éducation </a:t>
          </a:r>
          <a:r>
            <a:rPr lang="fr-FR" sz="1000" b="0" i="0" baseline="0">
              <a:latin typeface="+mn-lt"/>
              <a:ea typeface="+mn-ea"/>
              <a:cs typeface="+mn-cs"/>
            </a:rPr>
            <a:t>et </a:t>
          </a:r>
          <a:r>
            <a:rPr lang="fr-FR" sz="1000" b="0" i="0" u="none" strike="noStrike" baseline="0">
              <a:solidFill>
                <a:srgbClr val="000000"/>
              </a:solidFill>
              <a:latin typeface="Calibri"/>
            </a:rPr>
            <a:t>la formation, ce document comporte des  données </a:t>
          </a:r>
        </a:p>
        <a:p>
          <a:pPr algn="l" rtl="0">
            <a:defRPr sz="1000"/>
          </a:pPr>
          <a:r>
            <a:rPr lang="fr-FR" sz="1000" b="0" i="0" u="none" strike="noStrike" baseline="0">
              <a:solidFill>
                <a:srgbClr val="000000"/>
              </a:solidFill>
              <a:latin typeface="Calibri"/>
            </a:rPr>
            <a:t>sur    la    violence    à    l’égard    des   femmes,  la   pauvreté   et  la vulnérabilité   ainsi   que   sur   la  situation  de  la  femme  dans  le</a:t>
          </a:r>
        </a:p>
        <a:p>
          <a:pPr algn="l" rtl="0">
            <a:defRPr sz="1000"/>
          </a:pPr>
          <a:r>
            <a:rPr lang="fr-FR" sz="1000" b="0" i="0" u="none" strike="noStrike" baseline="0">
              <a:solidFill>
                <a:srgbClr val="000000"/>
              </a:solidFill>
              <a:latin typeface="Calibri"/>
            </a:rPr>
            <a:t> marché de travail et son emploi du temps. </a:t>
          </a:r>
        </a:p>
        <a:p>
          <a:pPr algn="l" rtl="0">
            <a:defRPr sz="1000"/>
          </a:pPr>
          <a:endParaRPr lang="fr-FR" sz="10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Calibri"/>
            </a:rPr>
            <a:t>Les  informations    contenues  dans  ce   recueil,   sont  ventilées </a:t>
          </a:r>
        </a:p>
        <a:p>
          <a:pPr algn="l" rtl="0">
            <a:defRPr sz="1000"/>
          </a:pPr>
          <a:r>
            <a:rPr lang="fr-FR" sz="1000" b="0" i="0" u="none" strike="noStrike" baseline="0">
              <a:solidFill>
                <a:srgbClr val="000000"/>
              </a:solidFill>
              <a:latin typeface="Calibri"/>
            </a:rPr>
            <a:t>par  sexe aussi  bien pour l’ensemble du Maroc que pour les deux   milieux  urbain  et  rural. Elles  proviennent   principalement   des  enquêtes  statistiques et  recensements  réalisés par le  HCP; mais      également des  statistiques produites  par certains  départements      ministériels  dont  notamment l ’Education Nationale, la Justice, la Santé,  les Finances ou encore  la Formation Professionnelle.</a:t>
          </a:r>
        </a:p>
        <a:p>
          <a:pPr algn="l" rtl="0">
            <a:defRPr sz="1000"/>
          </a:pPr>
          <a:endParaRPr lang="fr-FR" sz="1000" b="0" i="0" u="none" strike="noStrike" baseline="0">
            <a:solidFill>
              <a:srgbClr val="000000"/>
            </a:solidFill>
            <a:latin typeface="Calibri"/>
          </a:endParaRPr>
        </a:p>
        <a:p>
          <a:pPr algn="l" rtl="0">
            <a:defRPr sz="1000"/>
          </a:pPr>
          <a:r>
            <a:rPr lang="fr-FR" sz="1000" b="0" i="0" u="none" strike="noStrike" baseline="0">
              <a:solidFill>
                <a:srgbClr val="000000"/>
              </a:solidFill>
              <a:latin typeface="Calibri"/>
            </a:rPr>
            <a:t>Ce  document  est  disponible  également  sur  le portail  du  HCP  </a:t>
          </a:r>
        </a:p>
        <a:p>
          <a:pPr algn="l" rtl="0">
            <a:defRPr sz="1000"/>
          </a:pPr>
          <a:r>
            <a:rPr lang="fr-FR" sz="1000" b="0" i="0" u="none" strike="noStrike" baseline="0">
              <a:solidFill>
                <a:srgbClr val="000000"/>
              </a:solidFill>
              <a:latin typeface="Calibri"/>
            </a:rPr>
            <a:t>à l’adresse suivante:  </a:t>
          </a:r>
          <a:r>
            <a:rPr lang="fr-FR" sz="1000" b="0" i="0" u="none" strike="noStrike" baseline="0">
              <a:solidFill>
                <a:srgbClr val="660033"/>
              </a:solidFill>
              <a:latin typeface="Calibri"/>
            </a:rPr>
            <a:t>www.hcp.ma</a:t>
          </a:r>
          <a:endParaRPr lang="fr-FR" sz="1000" b="0" i="0" u="none" strike="noStrike" baseline="0">
            <a:solidFill>
              <a:srgbClr val="000000"/>
            </a:solidFill>
            <a:latin typeface="Times New Roman"/>
            <a:cs typeface="Times New Roman"/>
          </a:endParaRPr>
        </a:p>
        <a:p>
          <a:pPr algn="l" rtl="0">
            <a:defRPr sz="1000"/>
          </a:pPr>
          <a:endParaRPr lang="fr-FR" sz="10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Times New Roman"/>
              <a:cs typeface="Times New Roman"/>
            </a:rPr>
            <a:t>   </a:t>
          </a:r>
        </a:p>
      </xdr:txBody>
    </xdr:sp>
    <xdr:clientData/>
  </xdr:twoCellAnchor>
  <xdr:twoCellAnchor>
    <xdr:from>
      <xdr:col>0</xdr:col>
      <xdr:colOff>104774</xdr:colOff>
      <xdr:row>11</xdr:row>
      <xdr:rowOff>276225</xdr:rowOff>
    </xdr:from>
    <xdr:to>
      <xdr:col>3</xdr:col>
      <xdr:colOff>1031324</xdr:colOff>
      <xdr:row>12</xdr:row>
      <xdr:rowOff>178950</xdr:rowOff>
    </xdr:to>
    <xdr:sp macro="" textlink="">
      <xdr:nvSpPr>
        <xdr:cNvPr id="3" name="Rectangle 2"/>
        <xdr:cNvSpPr/>
      </xdr:nvSpPr>
      <xdr:spPr>
        <a:xfrm>
          <a:off x="104774" y="5934075"/>
          <a:ext cx="3384000" cy="198000"/>
        </a:xfrm>
        <a:prstGeom prst="rect">
          <a:avLst/>
        </a:prstGeom>
        <a:solidFill>
          <a:schemeClr val="accent6">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100">
              <a:latin typeface="Brush Script MT" pitchFamily="66" charset="0"/>
            </a:rPr>
            <a:t>Haut-Commissariat au Plan                                             5  </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19050</xdr:colOff>
      <xdr:row>0</xdr:row>
      <xdr:rowOff>0</xdr:rowOff>
    </xdr:from>
    <xdr:ext cx="3790949" cy="485774"/>
    <xdr:sp macro="" textlink="">
      <xdr:nvSpPr>
        <xdr:cNvPr id="2" name="ZoneTexte 1"/>
        <xdr:cNvSpPr txBox="1"/>
      </xdr:nvSpPr>
      <xdr:spPr>
        <a:xfrm>
          <a:off x="19050" y="0"/>
          <a:ext cx="3790949" cy="4857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noAutofit/>
        </a:bodyPr>
        <a:lstStyle/>
        <a:p>
          <a:pPr algn="ctr"/>
          <a:r>
            <a:rPr lang="fr-FR" sz="1100" b="1"/>
            <a:t>Population par</a:t>
          </a:r>
          <a:r>
            <a:rPr lang="fr-FR" sz="1100" b="1" baseline="0"/>
            <a:t> groupe d'âge selon le sexe et le milieu</a:t>
          </a:r>
          <a:r>
            <a:rPr lang="ar-MA" sz="1100" b="1" baseline="0"/>
            <a:t> </a:t>
          </a:r>
          <a:endParaRPr lang="fr-FR" sz="1100" b="1" baseline="0"/>
        </a:p>
        <a:p>
          <a:pPr algn="ctr"/>
          <a:r>
            <a:rPr lang="fr-FR" sz="1100" b="1" baseline="0"/>
            <a:t>de résidence en 2018 (en milliers)</a:t>
          </a:r>
          <a:endParaRPr lang="fr-FR" sz="1100" b="1"/>
        </a:p>
      </xdr:txBody>
    </xdr:sp>
    <xdr:clientData/>
  </xdr:oneCellAnchor>
  <xdr:twoCellAnchor>
    <xdr:from>
      <xdr:col>0</xdr:col>
      <xdr:colOff>0</xdr:colOff>
      <xdr:row>0</xdr:row>
      <xdr:rowOff>28576</xdr:rowOff>
    </xdr:from>
    <xdr:to>
      <xdr:col>9</xdr:col>
      <xdr:colOff>361951</xdr:colOff>
      <xdr:row>27</xdr:row>
      <xdr:rowOff>57150</xdr:rowOff>
    </xdr:to>
    <xdr:grpSp>
      <xdr:nvGrpSpPr>
        <xdr:cNvPr id="3" name="Groupe 2"/>
        <xdr:cNvGrpSpPr/>
      </xdr:nvGrpSpPr>
      <xdr:grpSpPr>
        <a:xfrm>
          <a:off x="0" y="28576"/>
          <a:ext cx="3707131" cy="5857874"/>
          <a:chOff x="0" y="28576"/>
          <a:chExt cx="3836336" cy="6038849"/>
        </a:xfrm>
      </xdr:grpSpPr>
      <xdr:sp macro="" textlink="">
        <xdr:nvSpPr>
          <xdr:cNvPr id="4" name="Text Box 1"/>
          <xdr:cNvSpPr txBox="1">
            <a:spLocks noChangeArrowheads="1"/>
          </xdr:cNvSpPr>
        </xdr:nvSpPr>
        <xdr:spPr bwMode="auto">
          <a:xfrm>
            <a:off x="0" y="5791198"/>
            <a:ext cx="3836336"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      5</a:t>
            </a:r>
          </a:p>
        </xdr:txBody>
      </xdr:sp>
      <xdr:sp macro="" textlink="">
        <xdr:nvSpPr>
          <xdr:cNvPr id="5" name="Rectangle 4"/>
          <xdr:cNvSpPr/>
        </xdr:nvSpPr>
        <xdr:spPr>
          <a:xfrm>
            <a:off x="0" y="28576"/>
            <a:ext cx="3810000" cy="60388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14</xdr:row>
      <xdr:rowOff>66675</xdr:rowOff>
    </xdr:from>
    <xdr:ext cx="3248024" cy="219075"/>
    <xdr:sp macro="" textlink="">
      <xdr:nvSpPr>
        <xdr:cNvPr id="2" name="ZoneTexte 1"/>
        <xdr:cNvSpPr txBox="1"/>
      </xdr:nvSpPr>
      <xdr:spPr>
        <a:xfrm>
          <a:off x="0" y="2333625"/>
          <a:ext cx="3248024" cy="2190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fr-FR" sz="900"/>
            <a:t>Source</a:t>
          </a:r>
          <a:r>
            <a:rPr lang="fr-FR" sz="900" baseline="0"/>
            <a:t> : CERED , HCP.</a:t>
          </a:r>
        </a:p>
      </xdr:txBody>
    </xdr:sp>
    <xdr:clientData/>
  </xdr:oneCellAnchor>
  <xdr:twoCellAnchor>
    <xdr:from>
      <xdr:col>0</xdr:col>
      <xdr:colOff>1</xdr:colOff>
      <xdr:row>18</xdr:row>
      <xdr:rowOff>19050</xdr:rowOff>
    </xdr:from>
    <xdr:to>
      <xdr:col>4</xdr:col>
      <xdr:colOff>0</xdr:colOff>
      <xdr:row>19</xdr:row>
      <xdr:rowOff>57150</xdr:rowOff>
    </xdr:to>
    <xdr:sp macro="" textlink="">
      <xdr:nvSpPr>
        <xdr:cNvPr id="3" name="ZoneTexte 2"/>
        <xdr:cNvSpPr txBox="1"/>
      </xdr:nvSpPr>
      <xdr:spPr>
        <a:xfrm>
          <a:off x="1" y="2638425"/>
          <a:ext cx="3924299"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Espérance</a:t>
          </a:r>
          <a:r>
            <a:rPr lang="fr-FR" sz="1100" b="1" baseline="0"/>
            <a:t> de vie à la naissance ( en années) : niveau national</a:t>
          </a:r>
          <a:endParaRPr lang="fr-FR" sz="1100" b="1"/>
        </a:p>
      </xdr:txBody>
    </xdr:sp>
    <xdr:clientData/>
  </xdr:twoCellAnchor>
  <xdr:twoCellAnchor>
    <xdr:from>
      <xdr:col>0</xdr:col>
      <xdr:colOff>0</xdr:colOff>
      <xdr:row>2</xdr:row>
      <xdr:rowOff>9526</xdr:rowOff>
    </xdr:from>
    <xdr:to>
      <xdr:col>4</xdr:col>
      <xdr:colOff>9525</xdr:colOff>
      <xdr:row>3</xdr:row>
      <xdr:rowOff>171450</xdr:rowOff>
    </xdr:to>
    <xdr:sp macro="" textlink="">
      <xdr:nvSpPr>
        <xdr:cNvPr id="4" name="ZoneTexte 3"/>
        <xdr:cNvSpPr txBox="1"/>
      </xdr:nvSpPr>
      <xdr:spPr>
        <a:xfrm>
          <a:off x="0" y="9526"/>
          <a:ext cx="3933825" cy="3524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Espérance</a:t>
          </a:r>
          <a:r>
            <a:rPr lang="fr-FR" sz="1100" b="1" baseline="0"/>
            <a:t> de vie à la naissance (en années)</a:t>
          </a:r>
          <a:endParaRPr lang="fr-FR" sz="1100" b="1"/>
        </a:p>
      </xdr:txBody>
    </xdr:sp>
    <xdr:clientData/>
  </xdr:twoCellAnchor>
  <xdr:twoCellAnchor>
    <xdr:from>
      <xdr:col>0</xdr:col>
      <xdr:colOff>0</xdr:colOff>
      <xdr:row>19</xdr:row>
      <xdr:rowOff>95250</xdr:rowOff>
    </xdr:from>
    <xdr:to>
      <xdr:col>3</xdr:col>
      <xdr:colOff>400050</xdr:colOff>
      <xdr:row>38</xdr:row>
      <xdr:rowOff>180975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41</xdr:row>
      <xdr:rowOff>180974</xdr:rowOff>
    </xdr:from>
    <xdr:to>
      <xdr:col>4</xdr:col>
      <xdr:colOff>7315</xdr:colOff>
      <xdr:row>42</xdr:row>
      <xdr:rowOff>188474</xdr:rowOff>
    </xdr:to>
    <xdr:sp macro="" textlink="">
      <xdr:nvSpPr>
        <xdr:cNvPr id="6" name="Text Box 1"/>
        <xdr:cNvSpPr txBox="1">
          <a:spLocks noChangeArrowheads="1"/>
        </xdr:cNvSpPr>
      </xdr:nvSpPr>
      <xdr:spPr bwMode="auto">
        <a:xfrm>
          <a:off x="0" y="5943599"/>
          <a:ext cx="3931615"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      5</a:t>
          </a:r>
        </a:p>
      </xdr:txBody>
    </xdr:sp>
    <xdr:clientData/>
  </xdr:twoCellAnchor>
  <xdr:twoCellAnchor>
    <xdr:from>
      <xdr:col>0</xdr:col>
      <xdr:colOff>1</xdr:colOff>
      <xdr:row>1</xdr:row>
      <xdr:rowOff>0</xdr:rowOff>
    </xdr:from>
    <xdr:to>
      <xdr:col>3</xdr:col>
      <xdr:colOff>323851</xdr:colOff>
      <xdr:row>41</xdr:row>
      <xdr:rowOff>164700</xdr:rowOff>
    </xdr:to>
    <xdr:sp macro="" textlink="">
      <xdr:nvSpPr>
        <xdr:cNvPr id="7" name="Rectangle 6"/>
        <xdr:cNvSpPr/>
      </xdr:nvSpPr>
      <xdr:spPr>
        <a:xfrm>
          <a:off x="1" y="0"/>
          <a:ext cx="3800475" cy="59273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19050</xdr:colOff>
      <xdr:row>1</xdr:row>
      <xdr:rowOff>0</xdr:rowOff>
    </xdr:to>
    <xdr:sp macro="" textlink="">
      <xdr:nvSpPr>
        <xdr:cNvPr id="2" name="ZoneTexte 1"/>
        <xdr:cNvSpPr txBox="1"/>
      </xdr:nvSpPr>
      <xdr:spPr>
        <a:xfrm>
          <a:off x="0" y="9525"/>
          <a:ext cx="382905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Taux (</a:t>
          </a:r>
          <a:r>
            <a:rPr lang="fr-FR" sz="1100" b="1">
              <a:cs typeface="Simplified Arabic Fixed"/>
            </a:rPr>
            <a:t>‰)</a:t>
          </a:r>
          <a:r>
            <a:rPr lang="fr-FR" sz="1100" b="1" baseline="0">
              <a:cs typeface="Simplified Arabic Fixed"/>
            </a:rPr>
            <a:t> et  indice synthétique de fécondité : niveau national</a:t>
          </a:r>
          <a:endParaRPr lang="fr-FR" sz="1100" b="1"/>
        </a:p>
      </xdr:txBody>
    </xdr:sp>
    <xdr:clientData/>
  </xdr:twoCellAnchor>
  <xdr:twoCellAnchor>
    <xdr:from>
      <xdr:col>0</xdr:col>
      <xdr:colOff>1</xdr:colOff>
      <xdr:row>10</xdr:row>
      <xdr:rowOff>28575</xdr:rowOff>
    </xdr:from>
    <xdr:to>
      <xdr:col>1</xdr:col>
      <xdr:colOff>1</xdr:colOff>
      <xdr:row>11</xdr:row>
      <xdr:rowOff>0</xdr:rowOff>
    </xdr:to>
    <xdr:sp macro="" textlink="">
      <xdr:nvSpPr>
        <xdr:cNvPr id="3" name="ZoneTexte 2"/>
        <xdr:cNvSpPr txBox="1"/>
      </xdr:nvSpPr>
      <xdr:spPr>
        <a:xfrm>
          <a:off x="1" y="2181225"/>
          <a:ext cx="2209800"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CERED, HCP.</a:t>
          </a:r>
        </a:p>
        <a:p>
          <a:r>
            <a:rPr lang="fr-FR" sz="1100" baseline="0"/>
            <a:t>                 </a:t>
          </a:r>
          <a:endParaRPr lang="fr-FR" sz="1100"/>
        </a:p>
      </xdr:txBody>
    </xdr:sp>
    <xdr:clientData/>
  </xdr:twoCellAnchor>
  <xdr:twoCellAnchor>
    <xdr:from>
      <xdr:col>0</xdr:col>
      <xdr:colOff>1</xdr:colOff>
      <xdr:row>11</xdr:row>
      <xdr:rowOff>114300</xdr:rowOff>
    </xdr:from>
    <xdr:to>
      <xdr:col>3</xdr:col>
      <xdr:colOff>0</xdr:colOff>
      <xdr:row>13</xdr:row>
      <xdr:rowOff>142876</xdr:rowOff>
    </xdr:to>
    <xdr:sp macro="" textlink="">
      <xdr:nvSpPr>
        <xdr:cNvPr id="4" name="ZoneTexte 3"/>
        <xdr:cNvSpPr txBox="1"/>
      </xdr:nvSpPr>
      <xdr:spPr>
        <a:xfrm>
          <a:off x="1" y="2466975"/>
          <a:ext cx="3809999" cy="4095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Taux de fécondité</a:t>
          </a:r>
          <a:r>
            <a:rPr lang="fr-FR" sz="1100" b="1" baseline="0"/>
            <a:t> en (</a:t>
          </a:r>
          <a:r>
            <a:rPr lang="fr-FR" sz="1100" b="1" baseline="0">
              <a:cs typeface="Simplified Arabic Fixed"/>
            </a:rPr>
            <a:t>‰) par groupe d'âge : niveau national</a:t>
          </a:r>
          <a:endParaRPr lang="fr-FR" sz="1100" b="1"/>
        </a:p>
      </xdr:txBody>
    </xdr:sp>
    <xdr:clientData/>
  </xdr:twoCellAnchor>
  <xdr:twoCellAnchor>
    <xdr:from>
      <xdr:col>0</xdr:col>
      <xdr:colOff>9525</xdr:colOff>
      <xdr:row>13</xdr:row>
      <xdr:rowOff>47625</xdr:rowOff>
    </xdr:from>
    <xdr:to>
      <xdr:col>2</xdr:col>
      <xdr:colOff>781050</xdr:colOff>
      <xdr:row>27</xdr:row>
      <xdr:rowOff>104775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29</xdr:row>
      <xdr:rowOff>76199</xdr:rowOff>
    </xdr:from>
    <xdr:to>
      <xdr:col>2</xdr:col>
      <xdr:colOff>770100</xdr:colOff>
      <xdr:row>30</xdr:row>
      <xdr:rowOff>83699</xdr:rowOff>
    </xdr:to>
    <xdr:sp macro="" textlink="">
      <xdr:nvSpPr>
        <xdr:cNvPr id="6" name="Text Box 1"/>
        <xdr:cNvSpPr txBox="1">
          <a:spLocks noChangeArrowheads="1"/>
        </xdr:cNvSpPr>
      </xdr:nvSpPr>
      <xdr:spPr bwMode="auto">
        <a:xfrm>
          <a:off x="0" y="5819774"/>
          <a:ext cx="378000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    5</a:t>
          </a:r>
        </a:p>
      </xdr:txBody>
    </xdr:sp>
    <xdr:clientData/>
  </xdr:twoCellAnchor>
  <xdr:twoCellAnchor>
    <xdr:from>
      <xdr:col>0</xdr:col>
      <xdr:colOff>0</xdr:colOff>
      <xdr:row>0</xdr:row>
      <xdr:rowOff>9525</xdr:rowOff>
    </xdr:from>
    <xdr:to>
      <xdr:col>3</xdr:col>
      <xdr:colOff>28575</xdr:colOff>
      <xdr:row>30</xdr:row>
      <xdr:rowOff>31350</xdr:rowOff>
    </xdr:to>
    <xdr:sp macro="" textlink="">
      <xdr:nvSpPr>
        <xdr:cNvPr id="7" name="Rectangle 6"/>
        <xdr:cNvSpPr/>
      </xdr:nvSpPr>
      <xdr:spPr>
        <a:xfrm>
          <a:off x="0" y="9525"/>
          <a:ext cx="3838575" cy="5955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0</xdr:row>
      <xdr:rowOff>9525</xdr:rowOff>
    </xdr:from>
    <xdr:to>
      <xdr:col>2</xdr:col>
      <xdr:colOff>628651</xdr:colOff>
      <xdr:row>1</xdr:row>
      <xdr:rowOff>0</xdr:rowOff>
    </xdr:to>
    <xdr:sp macro="" textlink="">
      <xdr:nvSpPr>
        <xdr:cNvPr id="2" name="ZoneTexte 1"/>
        <xdr:cNvSpPr txBox="1"/>
      </xdr:nvSpPr>
      <xdr:spPr>
        <a:xfrm>
          <a:off x="1" y="9525"/>
          <a:ext cx="377190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baseline="0">
              <a:cs typeface="Simplified Arabic Fixed"/>
            </a:rPr>
            <a:t>Indice synthétique de fécondité  par milieu de résidence </a:t>
          </a:r>
          <a:endParaRPr lang="fr-FR" sz="1100" b="1"/>
        </a:p>
      </xdr:txBody>
    </xdr:sp>
    <xdr:clientData/>
  </xdr:twoCellAnchor>
  <xdr:twoCellAnchor>
    <xdr:from>
      <xdr:col>0</xdr:col>
      <xdr:colOff>1</xdr:colOff>
      <xdr:row>5</xdr:row>
      <xdr:rowOff>28575</xdr:rowOff>
    </xdr:from>
    <xdr:to>
      <xdr:col>2</xdr:col>
      <xdr:colOff>619125</xdr:colOff>
      <xdr:row>6</xdr:row>
      <xdr:rowOff>0</xdr:rowOff>
    </xdr:to>
    <xdr:sp macro="" textlink="">
      <xdr:nvSpPr>
        <xdr:cNvPr id="3" name="ZoneTexte 2"/>
        <xdr:cNvSpPr txBox="1"/>
      </xdr:nvSpPr>
      <xdr:spPr>
        <a:xfrm>
          <a:off x="1" y="1362075"/>
          <a:ext cx="3762374" cy="171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RGPH 2014, </a:t>
          </a:r>
          <a:r>
            <a:rPr lang="fr-FR" sz="900" baseline="0">
              <a:solidFill>
                <a:schemeClr val="dk1"/>
              </a:solidFill>
              <a:latin typeface="+mn-lt"/>
              <a:ea typeface="+mn-ea"/>
              <a:cs typeface="+mn-cs"/>
            </a:rPr>
            <a:t>CERED, HCP.</a:t>
          </a:r>
          <a:endParaRPr lang="fr-FR" sz="900"/>
        </a:p>
        <a:p>
          <a:r>
            <a:rPr lang="fr-FR" sz="1100" baseline="0"/>
            <a:t>                 </a:t>
          </a:r>
          <a:endParaRPr lang="fr-FR" sz="1100"/>
        </a:p>
      </xdr:txBody>
    </xdr:sp>
    <xdr:clientData/>
  </xdr:twoCellAnchor>
  <xdr:twoCellAnchor>
    <xdr:from>
      <xdr:col>0</xdr:col>
      <xdr:colOff>1</xdr:colOff>
      <xdr:row>6</xdr:row>
      <xdr:rowOff>114300</xdr:rowOff>
    </xdr:from>
    <xdr:to>
      <xdr:col>2</xdr:col>
      <xdr:colOff>628650</xdr:colOff>
      <xdr:row>8</xdr:row>
      <xdr:rowOff>9526</xdr:rowOff>
    </xdr:to>
    <xdr:sp macro="" textlink="">
      <xdr:nvSpPr>
        <xdr:cNvPr id="4" name="ZoneTexte 3"/>
        <xdr:cNvSpPr txBox="1"/>
      </xdr:nvSpPr>
      <xdr:spPr>
        <a:xfrm>
          <a:off x="1" y="1647825"/>
          <a:ext cx="3771899" cy="2762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Indice synthétique de fécondité  par milieu de résidence </a:t>
          </a:r>
          <a:endParaRPr lang="fr-FR" sz="1100" b="1">
            <a:solidFill>
              <a:schemeClr val="dk1"/>
            </a:solidFill>
            <a:latin typeface="+mn-lt"/>
            <a:ea typeface="+mn-ea"/>
            <a:cs typeface="+mn-cs"/>
          </a:endParaRPr>
        </a:p>
      </xdr:txBody>
    </xdr:sp>
    <xdr:clientData/>
  </xdr:twoCellAnchor>
  <xdr:twoCellAnchor>
    <xdr:from>
      <xdr:col>0</xdr:col>
      <xdr:colOff>9525</xdr:colOff>
      <xdr:row>8</xdr:row>
      <xdr:rowOff>142875</xdr:rowOff>
    </xdr:from>
    <xdr:to>
      <xdr:col>2</xdr:col>
      <xdr:colOff>581025</xdr:colOff>
      <xdr:row>23</xdr:row>
      <xdr:rowOff>180975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28</xdr:row>
      <xdr:rowOff>123825</xdr:rowOff>
    </xdr:from>
    <xdr:to>
      <xdr:col>2</xdr:col>
      <xdr:colOff>600750</xdr:colOff>
      <xdr:row>29</xdr:row>
      <xdr:rowOff>131325</xdr:rowOff>
    </xdr:to>
    <xdr:sp macro="" textlink="">
      <xdr:nvSpPr>
        <xdr:cNvPr id="6" name="Text Box 1"/>
        <xdr:cNvSpPr txBox="1">
          <a:spLocks noChangeArrowheads="1"/>
        </xdr:cNvSpPr>
      </xdr:nvSpPr>
      <xdr:spPr bwMode="auto">
        <a:xfrm>
          <a:off x="0" y="5848350"/>
          <a:ext cx="374400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     5</a:t>
          </a:r>
        </a:p>
      </xdr:txBody>
    </xdr:sp>
    <xdr:clientData/>
  </xdr:twoCellAnchor>
  <xdr:twoCellAnchor>
    <xdr:from>
      <xdr:col>0</xdr:col>
      <xdr:colOff>0</xdr:colOff>
      <xdr:row>0</xdr:row>
      <xdr:rowOff>0</xdr:rowOff>
    </xdr:from>
    <xdr:to>
      <xdr:col>0</xdr:col>
      <xdr:colOff>2257425</xdr:colOff>
      <xdr:row>29</xdr:row>
      <xdr:rowOff>129750</xdr:rowOff>
    </xdr:to>
    <xdr:sp macro="" textlink="">
      <xdr:nvSpPr>
        <xdr:cNvPr id="7" name="Rectangle 6"/>
        <xdr:cNvSpPr/>
      </xdr:nvSpPr>
      <xdr:spPr>
        <a:xfrm>
          <a:off x="0" y="0"/>
          <a:ext cx="2257425" cy="6044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1</xdr:row>
      <xdr:rowOff>171450</xdr:rowOff>
    </xdr:to>
    <xdr:sp macro="" textlink="">
      <xdr:nvSpPr>
        <xdr:cNvPr id="2" name="ZoneTexte 1"/>
        <xdr:cNvSpPr txBox="1"/>
      </xdr:nvSpPr>
      <xdr:spPr>
        <a:xfrm>
          <a:off x="0" y="0"/>
          <a:ext cx="3810000"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latin typeface="+mn-lt"/>
            </a:rPr>
            <a:t>Taux brut de mortalité</a:t>
          </a:r>
          <a:r>
            <a:rPr lang="fr-FR" sz="1100" b="1" baseline="0">
              <a:latin typeface="+mn-lt"/>
            </a:rPr>
            <a:t> en (‰)</a:t>
          </a:r>
          <a:endParaRPr lang="fr-FR" sz="1100" b="1">
            <a:latin typeface="+mn-lt"/>
          </a:endParaRPr>
        </a:p>
      </xdr:txBody>
    </xdr:sp>
    <xdr:clientData/>
  </xdr:twoCellAnchor>
  <xdr:twoCellAnchor>
    <xdr:from>
      <xdr:col>0</xdr:col>
      <xdr:colOff>19050</xdr:colOff>
      <xdr:row>6</xdr:row>
      <xdr:rowOff>19051</xdr:rowOff>
    </xdr:from>
    <xdr:to>
      <xdr:col>5</xdr:col>
      <xdr:colOff>571500</xdr:colOff>
      <xdr:row>7</xdr:row>
      <xdr:rowOff>38100</xdr:rowOff>
    </xdr:to>
    <xdr:sp macro="" textlink="">
      <xdr:nvSpPr>
        <xdr:cNvPr id="3" name="ZoneTexte 2"/>
        <xdr:cNvSpPr txBox="1"/>
      </xdr:nvSpPr>
      <xdr:spPr>
        <a:xfrm>
          <a:off x="19050" y="1371601"/>
          <a:ext cx="3533775" cy="2095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ENDPR 1986/1988 et </a:t>
          </a:r>
          <a:r>
            <a:rPr lang="fr-FR" sz="900" baseline="0">
              <a:latin typeface="+mn-lt"/>
            </a:rPr>
            <a:t>2009/2010</a:t>
          </a:r>
          <a:r>
            <a:rPr lang="fr-FR" sz="900" baseline="0"/>
            <a:t>, HCP</a:t>
          </a:r>
          <a:r>
            <a:rPr lang="fr-FR" sz="1050" baseline="0"/>
            <a:t>.</a:t>
          </a:r>
          <a:endParaRPr lang="fr-FR" sz="1050"/>
        </a:p>
      </xdr:txBody>
    </xdr:sp>
    <xdr:clientData/>
  </xdr:twoCellAnchor>
  <xdr:twoCellAnchor>
    <xdr:from>
      <xdr:col>0</xdr:col>
      <xdr:colOff>0</xdr:colOff>
      <xdr:row>8</xdr:row>
      <xdr:rowOff>0</xdr:rowOff>
    </xdr:from>
    <xdr:to>
      <xdr:col>5</xdr:col>
      <xdr:colOff>800100</xdr:colOff>
      <xdr:row>9</xdr:row>
      <xdr:rowOff>28574</xdr:rowOff>
    </xdr:to>
    <xdr:sp macro="" textlink="">
      <xdr:nvSpPr>
        <xdr:cNvPr id="4" name="ZoneTexte 3"/>
        <xdr:cNvSpPr txBox="1"/>
      </xdr:nvSpPr>
      <xdr:spPr>
        <a:xfrm>
          <a:off x="0" y="1733550"/>
          <a:ext cx="3781425"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latin typeface="+mn-lt"/>
            </a:rPr>
            <a:t>Taux</a:t>
          </a:r>
          <a:r>
            <a:rPr lang="fr-FR" sz="1100" b="1" baseline="0">
              <a:latin typeface="+mn-lt"/>
            </a:rPr>
            <a:t> brut de mortalité en (‰)</a:t>
          </a:r>
          <a:endParaRPr lang="fr-FR" sz="1100" b="1">
            <a:latin typeface="+mn-lt"/>
          </a:endParaRPr>
        </a:p>
      </xdr:txBody>
    </xdr:sp>
    <xdr:clientData/>
  </xdr:twoCellAnchor>
  <xdr:twoCellAnchor>
    <xdr:from>
      <xdr:col>0</xdr:col>
      <xdr:colOff>47626</xdr:colOff>
      <xdr:row>10</xdr:row>
      <xdr:rowOff>85725</xdr:rowOff>
    </xdr:from>
    <xdr:to>
      <xdr:col>5</xdr:col>
      <xdr:colOff>742950</xdr:colOff>
      <xdr:row>24</xdr:row>
      <xdr:rowOff>171450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29</xdr:row>
      <xdr:rowOff>133350</xdr:rowOff>
    </xdr:from>
    <xdr:to>
      <xdr:col>5</xdr:col>
      <xdr:colOff>808200</xdr:colOff>
      <xdr:row>30</xdr:row>
      <xdr:rowOff>123826</xdr:rowOff>
    </xdr:to>
    <xdr:sp macro="" textlink="">
      <xdr:nvSpPr>
        <xdr:cNvPr id="6" name="Text Box 1"/>
        <xdr:cNvSpPr txBox="1">
          <a:spLocks noChangeArrowheads="1"/>
        </xdr:cNvSpPr>
      </xdr:nvSpPr>
      <xdr:spPr bwMode="auto">
        <a:xfrm>
          <a:off x="9525" y="5867400"/>
          <a:ext cx="3780000" cy="18097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13     5</a:t>
          </a:r>
        </a:p>
      </xdr:txBody>
    </xdr:sp>
    <xdr:clientData/>
  </xdr:twoCellAnchor>
  <xdr:twoCellAnchor>
    <xdr:from>
      <xdr:col>0</xdr:col>
      <xdr:colOff>9526</xdr:colOff>
      <xdr:row>0</xdr:row>
      <xdr:rowOff>19050</xdr:rowOff>
    </xdr:from>
    <xdr:to>
      <xdr:col>5</xdr:col>
      <xdr:colOff>762001</xdr:colOff>
      <xdr:row>30</xdr:row>
      <xdr:rowOff>139275</xdr:rowOff>
    </xdr:to>
    <xdr:sp macro="" textlink="">
      <xdr:nvSpPr>
        <xdr:cNvPr id="7" name="Rectangle 6"/>
        <xdr:cNvSpPr/>
      </xdr:nvSpPr>
      <xdr:spPr>
        <a:xfrm>
          <a:off x="9526" y="19050"/>
          <a:ext cx="3733800" cy="6044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0</xdr:colOff>
      <xdr:row>1</xdr:row>
      <xdr:rowOff>57150</xdr:rowOff>
    </xdr:to>
    <xdr:sp macro="" textlink="">
      <xdr:nvSpPr>
        <xdr:cNvPr id="2" name="ZoneTexte 1"/>
        <xdr:cNvSpPr txBox="1"/>
      </xdr:nvSpPr>
      <xdr:spPr>
        <a:xfrm>
          <a:off x="0" y="0"/>
          <a:ext cx="379095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latin typeface="+mn-lt"/>
            </a:rPr>
            <a:t>Quotients de mortalité des enfants en (‰)</a:t>
          </a:r>
          <a:endParaRPr lang="fr-FR" sz="1100" b="1">
            <a:latin typeface="+mn-lt"/>
          </a:endParaRPr>
        </a:p>
      </xdr:txBody>
    </xdr:sp>
    <xdr:clientData/>
  </xdr:twoCellAnchor>
  <xdr:twoCellAnchor>
    <xdr:from>
      <xdr:col>0</xdr:col>
      <xdr:colOff>0</xdr:colOff>
      <xdr:row>17</xdr:row>
      <xdr:rowOff>19050</xdr:rowOff>
    </xdr:from>
    <xdr:to>
      <xdr:col>5</xdr:col>
      <xdr:colOff>419100</xdr:colOff>
      <xdr:row>18</xdr:row>
      <xdr:rowOff>19051</xdr:rowOff>
    </xdr:to>
    <xdr:sp macro="" textlink="">
      <xdr:nvSpPr>
        <xdr:cNvPr id="3" name="ZoneTexte 2"/>
        <xdr:cNvSpPr txBox="1"/>
      </xdr:nvSpPr>
      <xdr:spPr>
        <a:xfrm>
          <a:off x="0" y="3038475"/>
          <a:ext cx="3286125" cy="1905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ENDPR 1986/1988 et 2009/2010, HCP.</a:t>
          </a:r>
          <a:endParaRPr lang="fr-FR" sz="900"/>
        </a:p>
      </xdr:txBody>
    </xdr:sp>
    <xdr:clientData/>
  </xdr:twoCellAnchor>
  <xdr:twoCellAnchor>
    <xdr:from>
      <xdr:col>0</xdr:col>
      <xdr:colOff>0</xdr:colOff>
      <xdr:row>18</xdr:row>
      <xdr:rowOff>76201</xdr:rowOff>
    </xdr:from>
    <xdr:to>
      <xdr:col>7</xdr:col>
      <xdr:colOff>0</xdr:colOff>
      <xdr:row>19</xdr:row>
      <xdr:rowOff>95251</xdr:rowOff>
    </xdr:to>
    <xdr:sp macro="" textlink="">
      <xdr:nvSpPr>
        <xdr:cNvPr id="4" name="ZoneTexte 3"/>
        <xdr:cNvSpPr txBox="1"/>
      </xdr:nvSpPr>
      <xdr:spPr>
        <a:xfrm>
          <a:off x="0" y="3286126"/>
          <a:ext cx="379095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latin typeface="+mn-lt"/>
            </a:rPr>
            <a:t>Quotients de mortalité des enfants en (‰)</a:t>
          </a:r>
          <a:endParaRPr lang="fr-FR" sz="1100" b="1">
            <a:latin typeface="+mn-lt"/>
          </a:endParaRPr>
        </a:p>
      </xdr:txBody>
    </xdr:sp>
    <xdr:clientData/>
  </xdr:twoCellAnchor>
  <xdr:twoCellAnchor>
    <xdr:from>
      <xdr:col>0</xdr:col>
      <xdr:colOff>28575</xdr:colOff>
      <xdr:row>19</xdr:row>
      <xdr:rowOff>171450</xdr:rowOff>
    </xdr:from>
    <xdr:to>
      <xdr:col>6</xdr:col>
      <xdr:colOff>409575</xdr:colOff>
      <xdr:row>31</xdr:row>
      <xdr:rowOff>85725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32</xdr:row>
      <xdr:rowOff>161925</xdr:rowOff>
    </xdr:from>
    <xdr:to>
      <xdr:col>7</xdr:col>
      <xdr:colOff>0</xdr:colOff>
      <xdr:row>33</xdr:row>
      <xdr:rowOff>152401</xdr:rowOff>
    </xdr:to>
    <xdr:sp macro="" textlink="">
      <xdr:nvSpPr>
        <xdr:cNvPr id="6" name="Text Box 1"/>
        <xdr:cNvSpPr txBox="1">
          <a:spLocks noChangeArrowheads="1"/>
        </xdr:cNvSpPr>
      </xdr:nvSpPr>
      <xdr:spPr bwMode="auto">
        <a:xfrm>
          <a:off x="0" y="6038850"/>
          <a:ext cx="3790950" cy="18097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14     5</a:t>
          </a:r>
        </a:p>
      </xdr:txBody>
    </xdr:sp>
    <xdr:clientData/>
  </xdr:twoCellAnchor>
  <xdr:twoCellAnchor>
    <xdr:from>
      <xdr:col>0</xdr:col>
      <xdr:colOff>0</xdr:colOff>
      <xdr:row>1</xdr:row>
      <xdr:rowOff>38100</xdr:rowOff>
    </xdr:from>
    <xdr:to>
      <xdr:col>7</xdr:col>
      <xdr:colOff>0</xdr:colOff>
      <xdr:row>33</xdr:row>
      <xdr:rowOff>171450</xdr:rowOff>
    </xdr:to>
    <xdr:sp macro="" textlink="">
      <xdr:nvSpPr>
        <xdr:cNvPr id="7" name="Rectangle 6"/>
        <xdr:cNvSpPr/>
      </xdr:nvSpPr>
      <xdr:spPr>
        <a:xfrm>
          <a:off x="0" y="228600"/>
          <a:ext cx="3790950" cy="60102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xdr:rowOff>
    </xdr:from>
    <xdr:to>
      <xdr:col>6</xdr:col>
      <xdr:colOff>742950</xdr:colOff>
      <xdr:row>2</xdr:row>
      <xdr:rowOff>180975</xdr:rowOff>
    </xdr:to>
    <xdr:sp macro="" textlink="">
      <xdr:nvSpPr>
        <xdr:cNvPr id="2" name="ZoneTexte 1"/>
        <xdr:cNvSpPr txBox="1"/>
      </xdr:nvSpPr>
      <xdr:spPr>
        <a:xfrm>
          <a:off x="0" y="1"/>
          <a:ext cx="5657850" cy="5619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latin typeface="+mn-lt"/>
            </a:rPr>
            <a:t>Taux</a:t>
          </a:r>
          <a:r>
            <a:rPr lang="fr-FR" sz="1100" b="1" baseline="0">
              <a:latin typeface="+mn-lt"/>
            </a:rPr>
            <a:t>  de mortalité maternelle </a:t>
          </a:r>
        </a:p>
        <a:p>
          <a:pPr algn="ctr"/>
          <a:r>
            <a:rPr lang="fr-FR" sz="1050" b="0" baseline="0">
              <a:solidFill>
                <a:schemeClr val="dk1"/>
              </a:solidFill>
              <a:latin typeface="+mn-lt"/>
              <a:ea typeface="+mn-ea"/>
              <a:cs typeface="+mn-cs"/>
            </a:rPr>
            <a:t>(pour 100 mille naissances vivantes)</a:t>
          </a:r>
          <a:endParaRPr lang="fr-FR" sz="1050" b="0">
            <a:latin typeface="+mn-lt"/>
          </a:endParaRPr>
        </a:p>
      </xdr:txBody>
    </xdr:sp>
    <xdr:clientData/>
  </xdr:twoCellAnchor>
  <xdr:twoCellAnchor>
    <xdr:from>
      <xdr:col>0</xdr:col>
      <xdr:colOff>0</xdr:colOff>
      <xdr:row>8</xdr:row>
      <xdr:rowOff>1</xdr:rowOff>
    </xdr:from>
    <xdr:to>
      <xdr:col>6</xdr:col>
      <xdr:colOff>714375</xdr:colOff>
      <xdr:row>10</xdr:row>
      <xdr:rowOff>38101</xdr:rowOff>
    </xdr:to>
    <xdr:sp macro="" textlink="">
      <xdr:nvSpPr>
        <xdr:cNvPr id="3" name="ZoneTexte 2"/>
        <xdr:cNvSpPr txBox="1"/>
      </xdr:nvSpPr>
      <xdr:spPr>
        <a:xfrm>
          <a:off x="0" y="1524001"/>
          <a:ext cx="5629275"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enquête</a:t>
          </a:r>
          <a:r>
            <a:rPr lang="fr-FR" sz="900" baseline="0"/>
            <a:t> Nationale sur la </a:t>
          </a:r>
          <a:r>
            <a:rPr lang="fr-FR" sz="900" baseline="0">
              <a:latin typeface="+mn-lt"/>
            </a:rPr>
            <a:t>population</a:t>
          </a:r>
          <a:r>
            <a:rPr lang="fr-FR" sz="900" baseline="0"/>
            <a:t> et la santé familiale 2018 , Ministère de la Santé</a:t>
          </a:r>
          <a:endParaRPr lang="fr-FR" sz="900"/>
        </a:p>
      </xdr:txBody>
    </xdr:sp>
    <xdr:clientData/>
  </xdr:twoCellAnchor>
  <xdr:twoCellAnchor>
    <xdr:from>
      <xdr:col>0</xdr:col>
      <xdr:colOff>1</xdr:colOff>
      <xdr:row>11</xdr:row>
      <xdr:rowOff>19052</xdr:rowOff>
    </xdr:from>
    <xdr:to>
      <xdr:col>6</xdr:col>
      <xdr:colOff>733425</xdr:colOff>
      <xdr:row>13</xdr:row>
      <xdr:rowOff>114300</xdr:rowOff>
    </xdr:to>
    <xdr:sp macro="" textlink="">
      <xdr:nvSpPr>
        <xdr:cNvPr id="4" name="ZoneTexte 3"/>
        <xdr:cNvSpPr txBox="1"/>
      </xdr:nvSpPr>
      <xdr:spPr>
        <a:xfrm>
          <a:off x="1" y="2114552"/>
          <a:ext cx="5648324" cy="4762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indent="0" algn="ctr"/>
          <a:r>
            <a:rPr lang="fr-FR" sz="1100" b="1">
              <a:solidFill>
                <a:schemeClr val="dk1"/>
              </a:solidFill>
              <a:latin typeface="+mn-lt"/>
              <a:ea typeface="+mn-ea"/>
              <a:cs typeface="+mn-cs"/>
            </a:rPr>
            <a:t>Taux  de mortalité maternelle </a:t>
          </a:r>
        </a:p>
        <a:p>
          <a:pPr marL="0" indent="0" algn="ctr"/>
          <a:r>
            <a:rPr lang="fr-FR" sz="1050" b="0">
              <a:solidFill>
                <a:schemeClr val="dk1"/>
              </a:solidFill>
              <a:latin typeface="+mn-lt"/>
              <a:ea typeface="+mn-ea"/>
              <a:cs typeface="+mn-cs"/>
            </a:rPr>
            <a:t>(pour 100 mille naissances vivantes</a:t>
          </a:r>
          <a:r>
            <a:rPr lang="fr-FR" sz="1050" b="0" baseline="0">
              <a:solidFill>
                <a:schemeClr val="dk1"/>
              </a:solidFill>
              <a:latin typeface="+mn-lt"/>
              <a:ea typeface="+mn-ea"/>
              <a:cs typeface="+mn-cs"/>
            </a:rPr>
            <a:t>)</a:t>
          </a:r>
          <a:endParaRPr lang="fr-FR" sz="1050" b="0">
            <a:latin typeface="+mn-lt"/>
          </a:endParaRPr>
        </a:p>
      </xdr:txBody>
    </xdr:sp>
    <xdr:clientData/>
  </xdr:twoCellAnchor>
  <xdr:twoCellAnchor>
    <xdr:from>
      <xdr:col>0</xdr:col>
      <xdr:colOff>28575</xdr:colOff>
      <xdr:row>13</xdr:row>
      <xdr:rowOff>171450</xdr:rowOff>
    </xdr:from>
    <xdr:to>
      <xdr:col>6</xdr:col>
      <xdr:colOff>647700</xdr:colOff>
      <xdr:row>26</xdr:row>
      <xdr:rowOff>66675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7</xdr:col>
      <xdr:colOff>57150</xdr:colOff>
      <xdr:row>32</xdr:row>
      <xdr:rowOff>180975</xdr:rowOff>
    </xdr:to>
    <xdr:grpSp>
      <xdr:nvGrpSpPr>
        <xdr:cNvPr id="6" name="Groupe 5"/>
        <xdr:cNvGrpSpPr/>
      </xdr:nvGrpSpPr>
      <xdr:grpSpPr>
        <a:xfrm>
          <a:off x="0" y="0"/>
          <a:ext cx="3882390" cy="5873115"/>
          <a:chOff x="-47625" y="38100"/>
          <a:chExt cx="3857625" cy="5940000"/>
        </a:xfrm>
      </xdr:grpSpPr>
      <xdr:sp macro="" textlink="">
        <xdr:nvSpPr>
          <xdr:cNvPr id="7" name="Text Box 1"/>
          <xdr:cNvSpPr txBox="1">
            <a:spLocks noChangeArrowheads="1"/>
          </xdr:cNvSpPr>
        </xdr:nvSpPr>
        <xdr:spPr bwMode="auto">
          <a:xfrm>
            <a:off x="-47625" y="5781674"/>
            <a:ext cx="3790950" cy="19263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15     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28575</xdr:colOff>
      <xdr:row>1</xdr:row>
      <xdr:rowOff>0</xdr:rowOff>
    </xdr:to>
    <xdr:sp macro="" textlink="">
      <xdr:nvSpPr>
        <xdr:cNvPr id="2" name="ZoneTexte 1"/>
        <xdr:cNvSpPr txBox="1"/>
      </xdr:nvSpPr>
      <xdr:spPr>
        <a:xfrm>
          <a:off x="0" y="0"/>
          <a:ext cx="4943475"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Couverture</a:t>
          </a:r>
          <a:r>
            <a:rPr lang="fr-FR" sz="1100" b="1" baseline="0">
              <a:latin typeface="+mn-lt"/>
            </a:rPr>
            <a:t> des soins et assistance lors de </a:t>
          </a:r>
        </a:p>
        <a:p>
          <a:pPr algn="ctr"/>
          <a:r>
            <a:rPr lang="fr-FR" sz="1100" b="1" baseline="0">
              <a:latin typeface="+mn-lt"/>
            </a:rPr>
            <a:t>l'accouchement en (%)</a:t>
          </a:r>
          <a:endParaRPr lang="fr-FR" sz="1100" b="1">
            <a:latin typeface="+mn-lt"/>
          </a:endParaRPr>
        </a:p>
      </xdr:txBody>
    </xdr:sp>
    <xdr:clientData/>
  </xdr:twoCellAnchor>
  <xdr:twoCellAnchor>
    <xdr:from>
      <xdr:col>0</xdr:col>
      <xdr:colOff>1</xdr:colOff>
      <xdr:row>11</xdr:row>
      <xdr:rowOff>1</xdr:rowOff>
    </xdr:from>
    <xdr:to>
      <xdr:col>5</xdr:col>
      <xdr:colOff>781050</xdr:colOff>
      <xdr:row>12</xdr:row>
      <xdr:rowOff>142875</xdr:rowOff>
    </xdr:to>
    <xdr:sp macro="" textlink="">
      <xdr:nvSpPr>
        <xdr:cNvPr id="3" name="ZoneTexte 2"/>
        <xdr:cNvSpPr txBox="1"/>
      </xdr:nvSpPr>
      <xdr:spPr>
        <a:xfrm>
          <a:off x="1" y="2095501"/>
          <a:ext cx="4876799" cy="3333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ENPSF 2011 </a:t>
          </a:r>
          <a:r>
            <a:rPr lang="fr-FR" sz="900" baseline="0"/>
            <a:t>et ENPSF 2018</a:t>
          </a:r>
          <a:endParaRPr lang="fr-FR" sz="900"/>
        </a:p>
      </xdr:txBody>
    </xdr:sp>
    <xdr:clientData/>
  </xdr:twoCellAnchor>
  <xdr:twoCellAnchor>
    <xdr:from>
      <xdr:col>0</xdr:col>
      <xdr:colOff>0</xdr:colOff>
      <xdr:row>13</xdr:row>
      <xdr:rowOff>57150</xdr:rowOff>
    </xdr:from>
    <xdr:to>
      <xdr:col>5</xdr:col>
      <xdr:colOff>790575</xdr:colOff>
      <xdr:row>16</xdr:row>
      <xdr:rowOff>28576</xdr:rowOff>
    </xdr:to>
    <xdr:sp macro="" textlink="">
      <xdr:nvSpPr>
        <xdr:cNvPr id="4" name="ZoneTexte 3"/>
        <xdr:cNvSpPr txBox="1"/>
      </xdr:nvSpPr>
      <xdr:spPr>
        <a:xfrm>
          <a:off x="0" y="2533650"/>
          <a:ext cx="4886325" cy="5429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Couverture</a:t>
          </a:r>
          <a:r>
            <a:rPr lang="fr-FR" sz="1100" b="1" baseline="0">
              <a:latin typeface="+mn-lt"/>
            </a:rPr>
            <a:t> des soins prénatals et assistance lors de l'accouchement (en%) : niveau national</a:t>
          </a:r>
        </a:p>
      </xdr:txBody>
    </xdr:sp>
    <xdr:clientData/>
  </xdr:twoCellAnchor>
  <xdr:twoCellAnchor>
    <xdr:from>
      <xdr:col>0</xdr:col>
      <xdr:colOff>9525</xdr:colOff>
      <xdr:row>16</xdr:row>
      <xdr:rowOff>1</xdr:rowOff>
    </xdr:from>
    <xdr:to>
      <xdr:col>5</xdr:col>
      <xdr:colOff>790575</xdr:colOff>
      <xdr:row>27</xdr:row>
      <xdr:rowOff>114301</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95249</xdr:rowOff>
    </xdr:from>
    <xdr:to>
      <xdr:col>6</xdr:col>
      <xdr:colOff>19050</xdr:colOff>
      <xdr:row>31</xdr:row>
      <xdr:rowOff>104774</xdr:rowOff>
    </xdr:to>
    <xdr:grpSp>
      <xdr:nvGrpSpPr>
        <xdr:cNvPr id="6" name="Groupe 5"/>
        <xdr:cNvGrpSpPr/>
      </xdr:nvGrpSpPr>
      <xdr:grpSpPr>
        <a:xfrm>
          <a:off x="0" y="93725"/>
          <a:ext cx="3786378" cy="5918073"/>
          <a:chOff x="9525" y="38100"/>
          <a:chExt cx="3800475" cy="5940000"/>
        </a:xfrm>
      </xdr:grpSpPr>
      <xdr:sp macro="" textlink="">
        <xdr:nvSpPr>
          <xdr:cNvPr id="7" name="Text Box 1"/>
          <xdr:cNvSpPr txBox="1">
            <a:spLocks noChangeArrowheads="1"/>
          </xdr:cNvSpPr>
        </xdr:nvSpPr>
        <xdr:spPr bwMode="auto">
          <a:xfrm>
            <a:off x="9525" y="5753786"/>
            <a:ext cx="3790950" cy="19323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16     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1</xdr:rowOff>
    </xdr:from>
    <xdr:to>
      <xdr:col>6</xdr:col>
      <xdr:colOff>9525</xdr:colOff>
      <xdr:row>1</xdr:row>
      <xdr:rowOff>133350</xdr:rowOff>
    </xdr:to>
    <xdr:sp macro="" textlink="">
      <xdr:nvSpPr>
        <xdr:cNvPr id="2" name="ZoneTexte 1"/>
        <xdr:cNvSpPr txBox="1"/>
      </xdr:nvSpPr>
      <xdr:spPr>
        <a:xfrm>
          <a:off x="0" y="1"/>
          <a:ext cx="3790950" cy="3238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Age</a:t>
          </a:r>
          <a:r>
            <a:rPr lang="fr-FR" sz="1100" b="1" baseline="0">
              <a:latin typeface="+mn-lt"/>
            </a:rPr>
            <a:t> moyen au premier mariage (en années)</a:t>
          </a:r>
          <a:endParaRPr lang="fr-FR" sz="1100" b="1">
            <a:latin typeface="+mn-lt"/>
          </a:endParaRPr>
        </a:p>
      </xdr:txBody>
    </xdr:sp>
    <xdr:clientData/>
  </xdr:twoCellAnchor>
  <xdr:twoCellAnchor>
    <xdr:from>
      <xdr:col>0</xdr:col>
      <xdr:colOff>28575</xdr:colOff>
      <xdr:row>13</xdr:row>
      <xdr:rowOff>19051</xdr:rowOff>
    </xdr:from>
    <xdr:to>
      <xdr:col>5</xdr:col>
      <xdr:colOff>609600</xdr:colOff>
      <xdr:row>14</xdr:row>
      <xdr:rowOff>19050</xdr:rowOff>
    </xdr:to>
    <xdr:sp macro="" textlink="">
      <xdr:nvSpPr>
        <xdr:cNvPr id="3" name="ZoneTexte 2"/>
        <xdr:cNvSpPr txBox="1"/>
      </xdr:nvSpPr>
      <xdr:spPr>
        <a:xfrm>
          <a:off x="28575" y="2581276"/>
          <a:ext cx="3543300" cy="190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RGPH</a:t>
          </a:r>
          <a:r>
            <a:rPr lang="fr-FR" sz="900" baseline="0"/>
            <a:t> 2004 et 2014, HCP.</a:t>
          </a:r>
          <a:endParaRPr lang="fr-FR" sz="900"/>
        </a:p>
      </xdr:txBody>
    </xdr:sp>
    <xdr:clientData/>
  </xdr:twoCellAnchor>
  <xdr:twoCellAnchor>
    <xdr:from>
      <xdr:col>0</xdr:col>
      <xdr:colOff>2</xdr:colOff>
      <xdr:row>15</xdr:row>
      <xdr:rowOff>9526</xdr:rowOff>
    </xdr:from>
    <xdr:to>
      <xdr:col>6</xdr:col>
      <xdr:colOff>1</xdr:colOff>
      <xdr:row>16</xdr:row>
      <xdr:rowOff>142875</xdr:rowOff>
    </xdr:to>
    <xdr:sp macro="" textlink="">
      <xdr:nvSpPr>
        <xdr:cNvPr id="4" name="ZoneTexte 3"/>
        <xdr:cNvSpPr txBox="1"/>
      </xdr:nvSpPr>
      <xdr:spPr>
        <a:xfrm>
          <a:off x="2" y="2952751"/>
          <a:ext cx="3781424" cy="3238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Age</a:t>
          </a:r>
          <a:r>
            <a:rPr lang="fr-FR" sz="1100" b="1" baseline="0">
              <a:latin typeface="+mn-lt"/>
            </a:rPr>
            <a:t> moyen au premier mariage (en années)</a:t>
          </a:r>
          <a:endParaRPr lang="fr-FR" sz="1100" b="1">
            <a:latin typeface="+mn-lt"/>
          </a:endParaRPr>
        </a:p>
      </xdr:txBody>
    </xdr:sp>
    <xdr:clientData/>
  </xdr:twoCellAnchor>
  <xdr:twoCellAnchor>
    <xdr:from>
      <xdr:col>0</xdr:col>
      <xdr:colOff>9525</xdr:colOff>
      <xdr:row>16</xdr:row>
      <xdr:rowOff>104775</xdr:rowOff>
    </xdr:from>
    <xdr:to>
      <xdr:col>5</xdr:col>
      <xdr:colOff>790575</xdr:colOff>
      <xdr:row>28</xdr:row>
      <xdr:rowOff>152400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95249</xdr:rowOff>
    </xdr:from>
    <xdr:to>
      <xdr:col>6</xdr:col>
      <xdr:colOff>19050</xdr:colOff>
      <xdr:row>32</xdr:row>
      <xdr:rowOff>114299</xdr:rowOff>
    </xdr:to>
    <xdr:grpSp>
      <xdr:nvGrpSpPr>
        <xdr:cNvPr id="6" name="Groupe 5"/>
        <xdr:cNvGrpSpPr/>
      </xdr:nvGrpSpPr>
      <xdr:grpSpPr>
        <a:xfrm>
          <a:off x="0" y="95249"/>
          <a:ext cx="3821430" cy="6023610"/>
          <a:chOff x="9525" y="38100"/>
          <a:chExt cx="3800475" cy="5940000"/>
        </a:xfrm>
      </xdr:grpSpPr>
      <xdr:sp macro="" textlink="">
        <xdr:nvSpPr>
          <xdr:cNvPr id="7" name="Text Box 1"/>
          <xdr:cNvSpPr txBox="1">
            <a:spLocks noChangeArrowheads="1"/>
          </xdr:cNvSpPr>
        </xdr:nvSpPr>
        <xdr:spPr bwMode="auto">
          <a:xfrm>
            <a:off x="9525" y="5726928"/>
            <a:ext cx="3790950" cy="18967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17     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1</xdr:row>
      <xdr:rowOff>171450</xdr:rowOff>
    </xdr:to>
    <xdr:sp macro="" textlink="">
      <xdr:nvSpPr>
        <xdr:cNvPr id="2" name="ZoneTexte 1"/>
        <xdr:cNvSpPr txBox="1"/>
      </xdr:nvSpPr>
      <xdr:spPr>
        <a:xfrm>
          <a:off x="0" y="0"/>
          <a:ext cx="3819525"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Taux</a:t>
          </a:r>
          <a:r>
            <a:rPr lang="fr-FR" sz="1100" b="1" baseline="0">
              <a:latin typeface="+mn-lt"/>
            </a:rPr>
            <a:t> de célibat définitif à 50 ans (en%)</a:t>
          </a:r>
          <a:endParaRPr lang="fr-FR" sz="1100" b="1">
            <a:latin typeface="+mn-lt"/>
          </a:endParaRPr>
        </a:p>
      </xdr:txBody>
    </xdr:sp>
    <xdr:clientData/>
  </xdr:twoCellAnchor>
  <xdr:twoCellAnchor>
    <xdr:from>
      <xdr:col>0</xdr:col>
      <xdr:colOff>0</xdr:colOff>
      <xdr:row>10</xdr:row>
      <xdr:rowOff>1</xdr:rowOff>
    </xdr:from>
    <xdr:to>
      <xdr:col>4</xdr:col>
      <xdr:colOff>657225</xdr:colOff>
      <xdr:row>11</xdr:row>
      <xdr:rowOff>38101</xdr:rowOff>
    </xdr:to>
    <xdr:sp macro="" textlink="">
      <xdr:nvSpPr>
        <xdr:cNvPr id="3" name="ZoneTexte 2"/>
        <xdr:cNvSpPr txBox="1"/>
      </xdr:nvSpPr>
      <xdr:spPr>
        <a:xfrm>
          <a:off x="0" y="1809751"/>
          <a:ext cx="378142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RGPH</a:t>
          </a:r>
          <a:r>
            <a:rPr lang="fr-FR" sz="900" baseline="0"/>
            <a:t> 2004 et 2014, HCP.</a:t>
          </a:r>
          <a:endParaRPr lang="fr-FR" sz="900"/>
        </a:p>
      </xdr:txBody>
    </xdr:sp>
    <xdr:clientData/>
  </xdr:twoCellAnchor>
  <xdr:twoCellAnchor>
    <xdr:from>
      <xdr:col>0</xdr:col>
      <xdr:colOff>0</xdr:colOff>
      <xdr:row>12</xdr:row>
      <xdr:rowOff>47625</xdr:rowOff>
    </xdr:from>
    <xdr:to>
      <xdr:col>5</xdr:col>
      <xdr:colOff>9525</xdr:colOff>
      <xdr:row>13</xdr:row>
      <xdr:rowOff>95250</xdr:rowOff>
    </xdr:to>
    <xdr:sp macro="" textlink="">
      <xdr:nvSpPr>
        <xdr:cNvPr id="4" name="ZoneTexte 3"/>
        <xdr:cNvSpPr txBox="1"/>
      </xdr:nvSpPr>
      <xdr:spPr>
        <a:xfrm>
          <a:off x="0" y="2238375"/>
          <a:ext cx="3829050"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Taux</a:t>
          </a:r>
          <a:r>
            <a:rPr lang="fr-FR" sz="1100" b="1" baseline="0">
              <a:latin typeface="+mn-lt"/>
            </a:rPr>
            <a:t> de célibat définitif à 50 ans (en%)</a:t>
          </a:r>
          <a:endParaRPr lang="fr-FR" sz="1100" b="1">
            <a:latin typeface="+mn-lt"/>
          </a:endParaRPr>
        </a:p>
      </xdr:txBody>
    </xdr:sp>
    <xdr:clientData/>
  </xdr:twoCellAnchor>
  <xdr:twoCellAnchor>
    <xdr:from>
      <xdr:col>0</xdr:col>
      <xdr:colOff>9525</xdr:colOff>
      <xdr:row>13</xdr:row>
      <xdr:rowOff>123825</xdr:rowOff>
    </xdr:from>
    <xdr:to>
      <xdr:col>4</xdr:col>
      <xdr:colOff>657225</xdr:colOff>
      <xdr:row>26</xdr:row>
      <xdr:rowOff>47625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0</xdr:rowOff>
    </xdr:from>
    <xdr:to>
      <xdr:col>5</xdr:col>
      <xdr:colOff>9525</xdr:colOff>
      <xdr:row>32</xdr:row>
      <xdr:rowOff>183750</xdr:rowOff>
    </xdr:to>
    <xdr:grpSp>
      <xdr:nvGrpSpPr>
        <xdr:cNvPr id="6" name="Groupe 5"/>
        <xdr:cNvGrpSpPr/>
      </xdr:nvGrpSpPr>
      <xdr:grpSpPr>
        <a:xfrm>
          <a:off x="0" y="182880"/>
          <a:ext cx="3834765" cy="5761590"/>
          <a:chOff x="9525" y="38100"/>
          <a:chExt cx="3800475" cy="5940000"/>
        </a:xfrm>
      </xdr:grpSpPr>
      <xdr:sp macro="" textlink="">
        <xdr:nvSpPr>
          <xdr:cNvPr id="7" name="Text Box 1"/>
          <xdr:cNvSpPr txBox="1">
            <a:spLocks noChangeArrowheads="1"/>
          </xdr:cNvSpPr>
        </xdr:nvSpPr>
        <xdr:spPr bwMode="auto">
          <a:xfrm>
            <a:off x="9525" y="5781674"/>
            <a:ext cx="379095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18     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809625</xdr:colOff>
      <xdr:row>3</xdr:row>
      <xdr:rowOff>0</xdr:rowOff>
    </xdr:to>
    <xdr:sp macro="" textlink="">
      <xdr:nvSpPr>
        <xdr:cNvPr id="2" name="ZoneTexte 1"/>
        <xdr:cNvSpPr txBox="1"/>
      </xdr:nvSpPr>
      <xdr:spPr>
        <a:xfrm>
          <a:off x="1" y="0"/>
          <a:ext cx="3790949" cy="628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Proportion</a:t>
          </a:r>
          <a:r>
            <a:rPr lang="fr-FR" sz="1100" b="1" baseline="0">
              <a:latin typeface="+mn-lt"/>
            </a:rPr>
            <a:t> des célibataires aux groupes </a:t>
          </a:r>
        </a:p>
        <a:p>
          <a:pPr algn="ctr"/>
          <a:r>
            <a:rPr lang="fr-FR" sz="1100" b="1" baseline="0">
              <a:solidFill>
                <a:schemeClr val="dk1"/>
              </a:solidFill>
              <a:latin typeface="+mn-lt"/>
              <a:ea typeface="+mn-ea"/>
              <a:cs typeface="+mn-cs"/>
            </a:rPr>
            <a:t>d'âges 15-19 et 20-24</a:t>
          </a:r>
          <a:r>
            <a:rPr lang="ar-MA" sz="1100" b="1" baseline="0">
              <a:solidFill>
                <a:schemeClr val="dk1"/>
              </a:solidFill>
              <a:latin typeface="+mn-lt"/>
              <a:ea typeface="+mn-ea"/>
              <a:cs typeface="+mn-cs"/>
            </a:rPr>
            <a:t> </a:t>
          </a:r>
          <a:r>
            <a:rPr lang="fr-FR" sz="1100" b="1" baseline="0">
              <a:solidFill>
                <a:schemeClr val="dk1"/>
              </a:solidFill>
              <a:latin typeface="+mn-lt"/>
              <a:ea typeface="+mn-ea"/>
              <a:cs typeface="+mn-cs"/>
            </a:rPr>
            <a:t>ans</a:t>
          </a:r>
          <a:endParaRPr lang="fr-FR" sz="1100" b="1">
            <a:latin typeface="+mn-lt"/>
          </a:endParaRPr>
        </a:p>
      </xdr:txBody>
    </xdr:sp>
    <xdr:clientData/>
  </xdr:twoCellAnchor>
  <xdr:twoCellAnchor>
    <xdr:from>
      <xdr:col>0</xdr:col>
      <xdr:colOff>0</xdr:colOff>
      <xdr:row>23</xdr:row>
      <xdr:rowOff>0</xdr:rowOff>
    </xdr:from>
    <xdr:to>
      <xdr:col>5</xdr:col>
      <xdr:colOff>809625</xdr:colOff>
      <xdr:row>23</xdr:row>
      <xdr:rowOff>180975</xdr:rowOff>
    </xdr:to>
    <xdr:sp macro="" textlink="">
      <xdr:nvSpPr>
        <xdr:cNvPr id="3" name="ZoneTexte 2"/>
        <xdr:cNvSpPr txBox="1"/>
      </xdr:nvSpPr>
      <xdr:spPr>
        <a:xfrm>
          <a:off x="0" y="5172075"/>
          <a:ext cx="3790950"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 RGPH</a:t>
          </a:r>
          <a:r>
            <a:rPr lang="fr-FR" sz="900" baseline="0"/>
            <a:t> 2004 et 2014, HCP.</a:t>
          </a:r>
          <a:endParaRPr lang="fr-FR" sz="900"/>
        </a:p>
      </xdr:txBody>
    </xdr:sp>
    <xdr:clientData/>
  </xdr:twoCellAnchor>
  <xdr:twoCellAnchor>
    <xdr:from>
      <xdr:col>0</xdr:col>
      <xdr:colOff>0</xdr:colOff>
      <xdr:row>0</xdr:row>
      <xdr:rowOff>114300</xdr:rowOff>
    </xdr:from>
    <xdr:to>
      <xdr:col>6</xdr:col>
      <xdr:colOff>0</xdr:colOff>
      <xdr:row>27</xdr:row>
      <xdr:rowOff>174225</xdr:rowOff>
    </xdr:to>
    <xdr:grpSp>
      <xdr:nvGrpSpPr>
        <xdr:cNvPr id="4" name="Groupe 3"/>
        <xdr:cNvGrpSpPr/>
      </xdr:nvGrpSpPr>
      <xdr:grpSpPr>
        <a:xfrm>
          <a:off x="0" y="114300"/>
          <a:ext cx="3848100" cy="5828265"/>
          <a:chOff x="9525" y="38100"/>
          <a:chExt cx="3800475" cy="5940000"/>
        </a:xfrm>
      </xdr:grpSpPr>
      <xdr:sp macro="" textlink="">
        <xdr:nvSpPr>
          <xdr:cNvPr id="5" name="Text Box 1"/>
          <xdr:cNvSpPr txBox="1">
            <a:spLocks noChangeArrowheads="1"/>
          </xdr:cNvSpPr>
        </xdr:nvSpPr>
        <xdr:spPr bwMode="auto">
          <a:xfrm>
            <a:off x="9525" y="5781674"/>
            <a:ext cx="379095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19     5</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514349</xdr:colOff>
      <xdr:row>2</xdr:row>
      <xdr:rowOff>9525</xdr:rowOff>
    </xdr:to>
    <xdr:sp macro="" textlink="">
      <xdr:nvSpPr>
        <xdr:cNvPr id="2" name="ZoneTexte 1"/>
        <xdr:cNvSpPr txBox="1"/>
      </xdr:nvSpPr>
      <xdr:spPr>
        <a:xfrm>
          <a:off x="0" y="0"/>
          <a:ext cx="3771899" cy="390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Actes de mariage établis</a:t>
          </a:r>
        </a:p>
      </xdr:txBody>
    </xdr:sp>
    <xdr:clientData/>
  </xdr:twoCellAnchor>
  <xdr:twoCellAnchor>
    <xdr:from>
      <xdr:col>0</xdr:col>
      <xdr:colOff>0</xdr:colOff>
      <xdr:row>11</xdr:row>
      <xdr:rowOff>9526</xdr:rowOff>
    </xdr:from>
    <xdr:to>
      <xdr:col>5</xdr:col>
      <xdr:colOff>504827</xdr:colOff>
      <xdr:row>12</xdr:row>
      <xdr:rowOff>9525</xdr:rowOff>
    </xdr:to>
    <xdr:sp macro="" textlink="">
      <xdr:nvSpPr>
        <xdr:cNvPr id="3" name="ZoneTexte 2"/>
        <xdr:cNvSpPr txBox="1"/>
      </xdr:nvSpPr>
      <xdr:spPr>
        <a:xfrm>
          <a:off x="0" y="2114551"/>
          <a:ext cx="3762377" cy="190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 Ministère de la Justice.</a:t>
          </a:r>
          <a:endParaRPr lang="fr-FR" sz="900"/>
        </a:p>
      </xdr:txBody>
    </xdr:sp>
    <xdr:clientData/>
  </xdr:twoCellAnchor>
  <xdr:twoCellAnchor>
    <xdr:from>
      <xdr:col>0</xdr:col>
      <xdr:colOff>0</xdr:colOff>
      <xdr:row>13</xdr:row>
      <xdr:rowOff>47626</xdr:rowOff>
    </xdr:from>
    <xdr:to>
      <xdr:col>6</xdr:col>
      <xdr:colOff>0</xdr:colOff>
      <xdr:row>14</xdr:row>
      <xdr:rowOff>114300</xdr:rowOff>
    </xdr:to>
    <xdr:sp macro="" textlink="">
      <xdr:nvSpPr>
        <xdr:cNvPr id="4" name="ZoneTexte 3"/>
        <xdr:cNvSpPr txBox="1"/>
      </xdr:nvSpPr>
      <xdr:spPr>
        <a:xfrm>
          <a:off x="0" y="2533651"/>
          <a:ext cx="3771900"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Demandes de mariage concernant</a:t>
          </a:r>
          <a:r>
            <a:rPr lang="fr-FR" sz="1100" b="1" baseline="0"/>
            <a:t> des mineurs</a:t>
          </a:r>
          <a:endParaRPr lang="fr-FR" sz="1100" b="1"/>
        </a:p>
      </xdr:txBody>
    </xdr:sp>
    <xdr:clientData/>
  </xdr:twoCellAnchor>
  <xdr:twoCellAnchor>
    <xdr:from>
      <xdr:col>0</xdr:col>
      <xdr:colOff>0</xdr:colOff>
      <xdr:row>24</xdr:row>
      <xdr:rowOff>95249</xdr:rowOff>
    </xdr:from>
    <xdr:to>
      <xdr:col>6</xdr:col>
      <xdr:colOff>0</xdr:colOff>
      <xdr:row>26</xdr:row>
      <xdr:rowOff>19050</xdr:rowOff>
    </xdr:to>
    <xdr:sp macro="" textlink="">
      <xdr:nvSpPr>
        <xdr:cNvPr id="5" name="ZoneTexte 4"/>
        <xdr:cNvSpPr txBox="1"/>
      </xdr:nvSpPr>
      <xdr:spPr>
        <a:xfrm>
          <a:off x="0" y="4991099"/>
          <a:ext cx="3771900" cy="2095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 Ministère de la Justice.</a:t>
          </a:r>
          <a:endParaRPr lang="fr-FR" sz="900"/>
        </a:p>
      </xdr:txBody>
    </xdr:sp>
    <xdr:clientData/>
  </xdr:twoCellAnchor>
  <xdr:twoCellAnchor>
    <xdr:from>
      <xdr:col>0</xdr:col>
      <xdr:colOff>0</xdr:colOff>
      <xdr:row>0</xdr:row>
      <xdr:rowOff>66675</xdr:rowOff>
    </xdr:from>
    <xdr:to>
      <xdr:col>6</xdr:col>
      <xdr:colOff>28575</xdr:colOff>
      <xdr:row>30</xdr:row>
      <xdr:rowOff>117075</xdr:rowOff>
    </xdr:to>
    <xdr:grpSp>
      <xdr:nvGrpSpPr>
        <xdr:cNvPr id="6" name="Groupe 5"/>
        <xdr:cNvGrpSpPr/>
      </xdr:nvGrpSpPr>
      <xdr:grpSpPr>
        <a:xfrm>
          <a:off x="0" y="66675"/>
          <a:ext cx="3785235" cy="5651100"/>
          <a:chOff x="9525" y="38100"/>
          <a:chExt cx="3800475" cy="5940000"/>
        </a:xfrm>
      </xdr:grpSpPr>
      <xdr:sp macro="" textlink="">
        <xdr:nvSpPr>
          <xdr:cNvPr id="7" name="Text Box 1"/>
          <xdr:cNvSpPr txBox="1">
            <a:spLocks noChangeArrowheads="1"/>
          </xdr:cNvSpPr>
        </xdr:nvSpPr>
        <xdr:spPr bwMode="auto">
          <a:xfrm>
            <a:off x="9525" y="5781674"/>
            <a:ext cx="379095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20     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9525</xdr:colOff>
      <xdr:row>1</xdr:row>
      <xdr:rowOff>95250</xdr:rowOff>
    </xdr:to>
    <xdr:sp macro="" textlink="">
      <xdr:nvSpPr>
        <xdr:cNvPr id="2" name="ZoneTexte 1"/>
        <xdr:cNvSpPr txBox="1"/>
      </xdr:nvSpPr>
      <xdr:spPr>
        <a:xfrm>
          <a:off x="0" y="1"/>
          <a:ext cx="3886200" cy="2857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latin typeface="+mn-lt"/>
            </a:rPr>
            <a:t>Actes de divorce</a:t>
          </a:r>
          <a:r>
            <a:rPr lang="fr-FR" sz="1100" b="1" baseline="0">
              <a:latin typeface="+mn-lt"/>
            </a:rPr>
            <a:t> selon le type</a:t>
          </a:r>
          <a:endParaRPr lang="fr-FR" sz="1100" b="1">
            <a:latin typeface="+mn-lt"/>
          </a:endParaRPr>
        </a:p>
      </xdr:txBody>
    </xdr:sp>
    <xdr:clientData/>
  </xdr:twoCellAnchor>
  <xdr:twoCellAnchor>
    <xdr:from>
      <xdr:col>0</xdr:col>
      <xdr:colOff>0</xdr:colOff>
      <xdr:row>12</xdr:row>
      <xdr:rowOff>0</xdr:rowOff>
    </xdr:from>
    <xdr:to>
      <xdr:col>4</xdr:col>
      <xdr:colOff>476249</xdr:colOff>
      <xdr:row>13</xdr:row>
      <xdr:rowOff>9525</xdr:rowOff>
    </xdr:to>
    <xdr:sp macro="" textlink="">
      <xdr:nvSpPr>
        <xdr:cNvPr id="3" name="ZoneTexte 2"/>
        <xdr:cNvSpPr txBox="1"/>
      </xdr:nvSpPr>
      <xdr:spPr>
        <a:xfrm>
          <a:off x="0" y="5010150"/>
          <a:ext cx="3876674"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 Ministère de la Justice.</a:t>
          </a:r>
          <a:endParaRPr lang="fr-FR" sz="900"/>
        </a:p>
      </xdr:txBody>
    </xdr:sp>
    <xdr:clientData/>
  </xdr:twoCellAnchor>
  <xdr:twoCellAnchor>
    <xdr:from>
      <xdr:col>0</xdr:col>
      <xdr:colOff>0</xdr:colOff>
      <xdr:row>0</xdr:row>
      <xdr:rowOff>85725</xdr:rowOff>
    </xdr:from>
    <xdr:to>
      <xdr:col>5</xdr:col>
      <xdr:colOff>9525</xdr:colOff>
      <xdr:row>16</xdr:row>
      <xdr:rowOff>117075</xdr:rowOff>
    </xdr:to>
    <xdr:grpSp>
      <xdr:nvGrpSpPr>
        <xdr:cNvPr id="4" name="Groupe 3"/>
        <xdr:cNvGrpSpPr/>
      </xdr:nvGrpSpPr>
      <xdr:grpSpPr>
        <a:xfrm>
          <a:off x="0" y="85725"/>
          <a:ext cx="3728085" cy="5814930"/>
          <a:chOff x="9525" y="38100"/>
          <a:chExt cx="3886200" cy="5940000"/>
        </a:xfrm>
      </xdr:grpSpPr>
      <xdr:sp macro="" textlink="">
        <xdr:nvSpPr>
          <xdr:cNvPr id="5" name="Text Box 1"/>
          <xdr:cNvSpPr txBox="1">
            <a:spLocks noChangeArrowheads="1"/>
          </xdr:cNvSpPr>
        </xdr:nvSpPr>
        <xdr:spPr bwMode="auto">
          <a:xfrm>
            <a:off x="9525" y="5781674"/>
            <a:ext cx="388620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21    5</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3</xdr:row>
      <xdr:rowOff>161925</xdr:rowOff>
    </xdr:from>
    <xdr:to>
      <xdr:col>5</xdr:col>
      <xdr:colOff>2895600</xdr:colOff>
      <xdr:row>28</xdr:row>
      <xdr:rowOff>47625</xdr:rowOff>
    </xdr:to>
    <xdr:sp macro="" textlink="">
      <xdr:nvSpPr>
        <xdr:cNvPr id="2" name="ZoneTexte 1">
          <a:extLst>
            <a:ext uri="{FF2B5EF4-FFF2-40B4-BE49-F238E27FC236}"/>
          </a:extLst>
        </xdr:cNvPr>
        <xdr:cNvSpPr txBox="1"/>
      </xdr:nvSpPr>
      <xdr:spPr>
        <a:xfrm>
          <a:off x="0" y="733425"/>
          <a:ext cx="3219450" cy="4648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400">
              <a:solidFill>
                <a:srgbClr val="800000"/>
              </a:solidFill>
            </a:rPr>
            <a:t>  </a:t>
          </a:r>
          <a:r>
            <a:rPr lang="fr-FR" sz="1800" b="1">
              <a:solidFill>
                <a:srgbClr val="660033"/>
              </a:solidFill>
              <a:latin typeface="+mn-lt"/>
            </a:rPr>
            <a:t>FEMMES</a:t>
          </a:r>
          <a:r>
            <a:rPr lang="fr-FR" sz="1800" b="1" baseline="0">
              <a:solidFill>
                <a:srgbClr val="660033"/>
              </a:solidFill>
              <a:latin typeface="+mn-lt"/>
            </a:rPr>
            <a:t> CHEFS DE MENAGE </a:t>
          </a:r>
          <a:endParaRPr lang="ar-MA" sz="1800" b="1" baseline="0">
            <a:solidFill>
              <a:srgbClr val="660033"/>
            </a:solidFill>
            <a:latin typeface="+mn-lt"/>
          </a:endParaRPr>
        </a:p>
        <a:p>
          <a:pPr algn="ctr"/>
          <a:r>
            <a:rPr lang="fr-FR" sz="1800" b="1" baseline="0">
              <a:solidFill>
                <a:srgbClr val="660033"/>
              </a:solidFill>
              <a:latin typeface="+mn-lt"/>
            </a:rPr>
            <a:t> ET FEMMES VIVANT SEULES</a:t>
          </a:r>
          <a:endParaRPr lang="fr-FR" sz="1800" b="1">
            <a:solidFill>
              <a:srgbClr val="660033"/>
            </a:solidFill>
            <a:latin typeface="+mn-lt"/>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28574</xdr:colOff>
      <xdr:row>0</xdr:row>
      <xdr:rowOff>9526</xdr:rowOff>
    </xdr:from>
    <xdr:to>
      <xdr:col>4</xdr:col>
      <xdr:colOff>19050</xdr:colOff>
      <xdr:row>1</xdr:row>
      <xdr:rowOff>66676</xdr:rowOff>
    </xdr:to>
    <xdr:sp macro="" textlink="">
      <xdr:nvSpPr>
        <xdr:cNvPr id="2" name="ZoneTexte 1">
          <a:extLst>
            <a:ext uri="{FF2B5EF4-FFF2-40B4-BE49-F238E27FC236}"/>
          </a:extLst>
        </xdr:cNvPr>
        <xdr:cNvSpPr txBox="1"/>
      </xdr:nvSpPr>
      <xdr:spPr>
        <a:xfrm>
          <a:off x="28574" y="9526"/>
          <a:ext cx="3638551"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Ménages dirigés par des femmes (en</a:t>
          </a:r>
          <a:r>
            <a:rPr lang="fr-FR" sz="1100" b="1" baseline="0"/>
            <a:t> milliers)</a:t>
          </a:r>
          <a:endParaRPr lang="fr-FR" sz="1100" b="1"/>
        </a:p>
      </xdr:txBody>
    </xdr:sp>
    <xdr:clientData/>
  </xdr:twoCellAnchor>
  <xdr:oneCellAnchor>
    <xdr:from>
      <xdr:col>0</xdr:col>
      <xdr:colOff>1628775</xdr:colOff>
      <xdr:row>14</xdr:row>
      <xdr:rowOff>180975</xdr:rowOff>
    </xdr:from>
    <xdr:ext cx="184731" cy="264560"/>
    <xdr:sp macro="" textlink="">
      <xdr:nvSpPr>
        <xdr:cNvPr id="3" name="ZoneTexte 2">
          <a:extLst>
            <a:ext uri="{FF2B5EF4-FFF2-40B4-BE49-F238E27FC236}"/>
          </a:extLst>
        </xdr:cNvPr>
        <xdr:cNvSpPr txBox="1"/>
      </xdr:nvSpPr>
      <xdr:spPr>
        <a:xfrm>
          <a:off x="1628775" y="266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a:p>
      </xdr:txBody>
    </xdr:sp>
    <xdr:clientData/>
  </xdr:oneCellAnchor>
  <xdr:twoCellAnchor>
    <xdr:from>
      <xdr:col>0</xdr:col>
      <xdr:colOff>1</xdr:colOff>
      <xdr:row>13</xdr:row>
      <xdr:rowOff>2</xdr:rowOff>
    </xdr:from>
    <xdr:to>
      <xdr:col>3</xdr:col>
      <xdr:colOff>447675</xdr:colOff>
      <xdr:row>15</xdr:row>
      <xdr:rowOff>57150</xdr:rowOff>
    </xdr:to>
    <xdr:sp macro="" textlink="">
      <xdr:nvSpPr>
        <xdr:cNvPr id="4" name="ZoneTexte 3">
          <a:extLst>
            <a:ext uri="{FF2B5EF4-FFF2-40B4-BE49-F238E27FC236}"/>
          </a:extLst>
        </xdr:cNvPr>
        <xdr:cNvSpPr txBox="1"/>
      </xdr:nvSpPr>
      <xdr:spPr>
        <a:xfrm>
          <a:off x="1" y="2295527"/>
          <a:ext cx="3648074" cy="4381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p>
      </xdr:txBody>
    </xdr:sp>
    <xdr:clientData/>
  </xdr:twoCellAnchor>
  <xdr:twoCellAnchor>
    <xdr:from>
      <xdr:col>0</xdr:col>
      <xdr:colOff>1</xdr:colOff>
      <xdr:row>15</xdr:row>
      <xdr:rowOff>104776</xdr:rowOff>
    </xdr:from>
    <xdr:to>
      <xdr:col>3</xdr:col>
      <xdr:colOff>323850</xdr:colOff>
      <xdr:row>17</xdr:row>
      <xdr:rowOff>28576</xdr:rowOff>
    </xdr:to>
    <xdr:sp macro="" textlink="">
      <xdr:nvSpPr>
        <xdr:cNvPr id="5" name="ZoneTexte 4">
          <a:extLst>
            <a:ext uri="{FF2B5EF4-FFF2-40B4-BE49-F238E27FC236}"/>
          </a:extLst>
        </xdr:cNvPr>
        <xdr:cNvSpPr txBox="1"/>
      </xdr:nvSpPr>
      <xdr:spPr>
        <a:xfrm>
          <a:off x="1" y="2781301"/>
          <a:ext cx="3581399"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Part des Ménages dirigés</a:t>
          </a:r>
          <a:r>
            <a:rPr lang="fr-FR" sz="1100" b="1" baseline="0"/>
            <a:t> par des femmes (en%)</a:t>
          </a:r>
          <a:endParaRPr lang="fr-FR" sz="1100" b="1"/>
        </a:p>
      </xdr:txBody>
    </xdr:sp>
    <xdr:clientData/>
  </xdr:twoCellAnchor>
  <xdr:twoCellAnchor>
    <xdr:from>
      <xdr:col>0</xdr:col>
      <xdr:colOff>19050</xdr:colOff>
      <xdr:row>18</xdr:row>
      <xdr:rowOff>1</xdr:rowOff>
    </xdr:from>
    <xdr:to>
      <xdr:col>3</xdr:col>
      <xdr:colOff>381000</xdr:colOff>
      <xdr:row>31</xdr:row>
      <xdr:rowOff>114300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4</xdr:col>
      <xdr:colOff>0</xdr:colOff>
      <xdr:row>34</xdr:row>
      <xdr:rowOff>171450</xdr:rowOff>
    </xdr:to>
    <xdr:grpSp>
      <xdr:nvGrpSpPr>
        <xdr:cNvPr id="7" name="Groupe 6"/>
        <xdr:cNvGrpSpPr>
          <a:grpSpLocks/>
        </xdr:cNvGrpSpPr>
      </xdr:nvGrpSpPr>
      <xdr:grpSpPr bwMode="auto">
        <a:xfrm>
          <a:off x="0" y="76200"/>
          <a:ext cx="3645408" cy="5921502"/>
          <a:chOff x="9525" y="38100"/>
          <a:chExt cx="3800475" cy="5940000"/>
        </a:xfrm>
      </xdr:grpSpPr>
      <xdr:sp macro="" textlink="">
        <xdr:nvSpPr>
          <xdr:cNvPr id="8" name="Text Box 1"/>
          <xdr:cNvSpPr txBox="1">
            <a:spLocks noChangeArrowheads="1"/>
          </xdr:cNvSpPr>
        </xdr:nvSpPr>
        <xdr:spPr bwMode="auto">
          <a:xfrm>
            <a:off x="9525" y="5774231"/>
            <a:ext cx="3747098" cy="20386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25     5</a:t>
            </a:r>
          </a:p>
        </xdr:txBody>
      </xdr:sp>
      <xdr:sp macro="" textlink="">
        <xdr:nvSpPr>
          <xdr:cNvPr id="9" name="Rectangle 8"/>
          <xdr:cNvSpPr/>
        </xdr:nvSpPr>
        <xdr:spPr>
          <a:xfrm>
            <a:off x="20200" y="38100"/>
            <a:ext cx="378980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9525</xdr:colOff>
      <xdr:row>0</xdr:row>
      <xdr:rowOff>0</xdr:rowOff>
    </xdr:from>
    <xdr:to>
      <xdr:col>6</xdr:col>
      <xdr:colOff>0</xdr:colOff>
      <xdr:row>2</xdr:row>
      <xdr:rowOff>114300</xdr:rowOff>
    </xdr:to>
    <xdr:sp macro="" textlink="">
      <xdr:nvSpPr>
        <xdr:cNvPr id="2" name="ZoneTexte 1">
          <a:extLst>
            <a:ext uri="{FF2B5EF4-FFF2-40B4-BE49-F238E27FC236}"/>
          </a:extLst>
        </xdr:cNvPr>
        <xdr:cNvSpPr txBox="1"/>
      </xdr:nvSpPr>
      <xdr:spPr>
        <a:xfrm>
          <a:off x="9525" y="0"/>
          <a:ext cx="3819525"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Structure</a:t>
          </a:r>
          <a:r>
            <a:rPr lang="fr-FR" sz="1100" b="1" baseline="0"/>
            <a:t> des ménages (en %) selon la taille et le sexe du chef de ménage : niveau national</a:t>
          </a:r>
        </a:p>
        <a:p>
          <a:endParaRPr lang="fr-FR" sz="1100"/>
        </a:p>
      </xdr:txBody>
    </xdr:sp>
    <xdr:clientData/>
  </xdr:twoCellAnchor>
  <xdr:twoCellAnchor>
    <xdr:from>
      <xdr:col>0</xdr:col>
      <xdr:colOff>0</xdr:colOff>
      <xdr:row>12</xdr:row>
      <xdr:rowOff>9526</xdr:rowOff>
    </xdr:from>
    <xdr:to>
      <xdr:col>5</xdr:col>
      <xdr:colOff>647700</xdr:colOff>
      <xdr:row>13</xdr:row>
      <xdr:rowOff>28576</xdr:rowOff>
    </xdr:to>
    <xdr:sp macro="" textlink="">
      <xdr:nvSpPr>
        <xdr:cNvPr id="3" name="ZoneTexte 2">
          <a:extLst>
            <a:ext uri="{FF2B5EF4-FFF2-40B4-BE49-F238E27FC236}"/>
          </a:extLst>
        </xdr:cNvPr>
        <xdr:cNvSpPr txBox="1"/>
      </xdr:nvSpPr>
      <xdr:spPr>
        <a:xfrm>
          <a:off x="0" y="2152651"/>
          <a:ext cx="38195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19049</xdr:colOff>
      <xdr:row>14</xdr:row>
      <xdr:rowOff>0</xdr:rowOff>
    </xdr:from>
    <xdr:to>
      <xdr:col>6</xdr:col>
      <xdr:colOff>0</xdr:colOff>
      <xdr:row>16</xdr:row>
      <xdr:rowOff>104775</xdr:rowOff>
    </xdr:to>
    <xdr:sp macro="" textlink="">
      <xdr:nvSpPr>
        <xdr:cNvPr id="4" name="ZoneTexte 3">
          <a:extLst>
            <a:ext uri="{FF2B5EF4-FFF2-40B4-BE49-F238E27FC236}"/>
          </a:extLst>
        </xdr:cNvPr>
        <xdr:cNvSpPr txBox="1"/>
      </xdr:nvSpPr>
      <xdr:spPr>
        <a:xfrm>
          <a:off x="19049" y="2524125"/>
          <a:ext cx="3810001"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solidFill>
                <a:schemeClr val="dk1"/>
              </a:solidFill>
              <a:latin typeface="+mn-lt"/>
              <a:ea typeface="+mn-ea"/>
              <a:cs typeface="+mn-cs"/>
            </a:rPr>
            <a:t>Structure des ménages (en%) selon la taille et le sexe du chef de ménage : milieu urbain </a:t>
          </a:r>
        </a:p>
      </xdr:txBody>
    </xdr:sp>
    <xdr:clientData/>
  </xdr:twoCellAnchor>
  <xdr:twoCellAnchor>
    <xdr:from>
      <xdr:col>0</xdr:col>
      <xdr:colOff>0</xdr:colOff>
      <xdr:row>26</xdr:row>
      <xdr:rowOff>1</xdr:rowOff>
    </xdr:from>
    <xdr:to>
      <xdr:col>5</xdr:col>
      <xdr:colOff>647700</xdr:colOff>
      <xdr:row>27</xdr:row>
      <xdr:rowOff>19051</xdr:rowOff>
    </xdr:to>
    <xdr:sp macro="" textlink="">
      <xdr:nvSpPr>
        <xdr:cNvPr id="5" name="ZoneTexte 4">
          <a:extLst>
            <a:ext uri="{FF2B5EF4-FFF2-40B4-BE49-F238E27FC236}"/>
          </a:extLst>
        </xdr:cNvPr>
        <xdr:cNvSpPr txBox="1"/>
      </xdr:nvSpPr>
      <xdr:spPr>
        <a:xfrm>
          <a:off x="0" y="4657726"/>
          <a:ext cx="38195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123825</xdr:rowOff>
    </xdr:from>
    <xdr:to>
      <xdr:col>6</xdr:col>
      <xdr:colOff>0</xdr:colOff>
      <xdr:row>33</xdr:row>
      <xdr:rowOff>123825</xdr:rowOff>
    </xdr:to>
    <xdr:grpSp>
      <xdr:nvGrpSpPr>
        <xdr:cNvPr id="6" name="Groupe 5"/>
        <xdr:cNvGrpSpPr>
          <a:grpSpLocks/>
        </xdr:cNvGrpSpPr>
      </xdr:nvGrpSpPr>
      <xdr:grpSpPr bwMode="auto">
        <a:xfrm>
          <a:off x="0" y="123825"/>
          <a:ext cx="3802380" cy="5815584"/>
          <a:chOff x="9525" y="38100"/>
          <a:chExt cx="3800475" cy="5940000"/>
        </a:xfrm>
      </xdr:grpSpPr>
      <xdr:sp macro="" textlink="">
        <xdr:nvSpPr>
          <xdr:cNvPr id="7" name="Text Box 1"/>
          <xdr:cNvSpPr txBox="1">
            <a:spLocks noChangeArrowheads="1"/>
          </xdr:cNvSpPr>
        </xdr:nvSpPr>
        <xdr:spPr bwMode="auto">
          <a:xfrm>
            <a:off x="9525" y="5779785"/>
            <a:ext cx="3790286"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26     5</a:t>
            </a:r>
          </a:p>
        </xdr:txBody>
      </xdr:sp>
      <xdr:sp macro="" textlink="">
        <xdr:nvSpPr>
          <xdr:cNvPr id="8" name="Rectangle 7"/>
          <xdr:cNvSpPr/>
        </xdr:nvSpPr>
        <xdr:spPr>
          <a:xfrm>
            <a:off x="19714" y="38100"/>
            <a:ext cx="3790286"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2</xdr:row>
      <xdr:rowOff>0</xdr:rowOff>
    </xdr:to>
    <xdr:sp macro="" textlink="">
      <xdr:nvSpPr>
        <xdr:cNvPr id="2" name="ZoneTexte 1">
          <a:extLst>
            <a:ext uri="{FF2B5EF4-FFF2-40B4-BE49-F238E27FC236}"/>
          </a:extLst>
        </xdr:cNvPr>
        <xdr:cNvSpPr txBox="1"/>
      </xdr:nvSpPr>
      <xdr:spPr>
        <a:xfrm>
          <a:off x="0" y="0"/>
          <a:ext cx="384810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Structure</a:t>
          </a:r>
          <a:r>
            <a:rPr lang="fr-FR" sz="1100" b="1" baseline="0"/>
            <a:t> des ménages (en %) selon la taille et le sexe du chef de ménage : milieu rural</a:t>
          </a:r>
        </a:p>
        <a:p>
          <a:endParaRPr lang="fr-FR" sz="1100"/>
        </a:p>
      </xdr:txBody>
    </xdr:sp>
    <xdr:clientData/>
  </xdr:twoCellAnchor>
  <xdr:twoCellAnchor>
    <xdr:from>
      <xdr:col>0</xdr:col>
      <xdr:colOff>19050</xdr:colOff>
      <xdr:row>11</xdr:row>
      <xdr:rowOff>9525</xdr:rowOff>
    </xdr:from>
    <xdr:to>
      <xdr:col>6</xdr:col>
      <xdr:colOff>9525</xdr:colOff>
      <xdr:row>12</xdr:row>
      <xdr:rowOff>95251</xdr:rowOff>
    </xdr:to>
    <xdr:sp macro="" textlink="">
      <xdr:nvSpPr>
        <xdr:cNvPr id="3" name="ZoneTexte 2">
          <a:extLst>
            <a:ext uri="{FF2B5EF4-FFF2-40B4-BE49-F238E27FC236}"/>
          </a:extLst>
        </xdr:cNvPr>
        <xdr:cNvSpPr txBox="1"/>
      </xdr:nvSpPr>
      <xdr:spPr>
        <a:xfrm>
          <a:off x="19050" y="2171700"/>
          <a:ext cx="383857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latin typeface="+mn-lt"/>
            </a:rPr>
            <a:t>Source</a:t>
          </a:r>
          <a:r>
            <a:rPr lang="fr-FR" sz="900" baseline="0">
              <a:latin typeface="+mn-lt"/>
            </a:rPr>
            <a:t> : Enquête Nationale sur l'emploi , HCP.</a:t>
          </a:r>
          <a:endParaRPr lang="fr-FR" sz="900">
            <a:latin typeface="+mn-lt"/>
          </a:endParaRPr>
        </a:p>
      </xdr:txBody>
    </xdr:sp>
    <xdr:clientData/>
  </xdr:twoCellAnchor>
  <xdr:twoCellAnchor>
    <xdr:from>
      <xdr:col>0</xdr:col>
      <xdr:colOff>1</xdr:colOff>
      <xdr:row>14</xdr:row>
      <xdr:rowOff>0</xdr:rowOff>
    </xdr:from>
    <xdr:to>
      <xdr:col>6</xdr:col>
      <xdr:colOff>0</xdr:colOff>
      <xdr:row>16</xdr:row>
      <xdr:rowOff>95250</xdr:rowOff>
    </xdr:to>
    <xdr:sp macro="" textlink="">
      <xdr:nvSpPr>
        <xdr:cNvPr id="4" name="ZoneTexte 3">
          <a:extLst>
            <a:ext uri="{FF2B5EF4-FFF2-40B4-BE49-F238E27FC236}"/>
          </a:extLst>
        </xdr:cNvPr>
        <xdr:cNvSpPr txBox="1"/>
      </xdr:nvSpPr>
      <xdr:spPr>
        <a:xfrm>
          <a:off x="1" y="2733675"/>
          <a:ext cx="3848099"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t>Femmes chefs de ménage (en %)  selon l'état matrimonial : niveau national </a:t>
          </a:r>
        </a:p>
        <a:p>
          <a:endParaRPr lang="fr-FR" sz="1100"/>
        </a:p>
      </xdr:txBody>
    </xdr:sp>
    <xdr:clientData/>
  </xdr:twoCellAnchor>
  <xdr:twoCellAnchor>
    <xdr:from>
      <xdr:col>0</xdr:col>
      <xdr:colOff>0</xdr:colOff>
      <xdr:row>25</xdr:row>
      <xdr:rowOff>0</xdr:rowOff>
    </xdr:from>
    <xdr:to>
      <xdr:col>5</xdr:col>
      <xdr:colOff>752475</xdr:colOff>
      <xdr:row>26</xdr:row>
      <xdr:rowOff>57150</xdr:rowOff>
    </xdr:to>
    <xdr:sp macro="" textlink="">
      <xdr:nvSpPr>
        <xdr:cNvPr id="5" name="ZoneTexte 4">
          <a:extLst>
            <a:ext uri="{FF2B5EF4-FFF2-40B4-BE49-F238E27FC236}"/>
          </a:extLst>
        </xdr:cNvPr>
        <xdr:cNvSpPr txBox="1"/>
      </xdr:nvSpPr>
      <xdr:spPr>
        <a:xfrm>
          <a:off x="0" y="4743450"/>
          <a:ext cx="384810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30</xdr:row>
      <xdr:rowOff>174503</xdr:rowOff>
    </xdr:from>
    <xdr:to>
      <xdr:col>5</xdr:col>
      <xdr:colOff>704850</xdr:colOff>
      <xdr:row>31</xdr:row>
      <xdr:rowOff>171451</xdr:rowOff>
    </xdr:to>
    <xdr:sp macro="" textlink="">
      <xdr:nvSpPr>
        <xdr:cNvPr id="6" name="Text Box 1"/>
        <xdr:cNvSpPr txBox="1">
          <a:spLocks noChangeArrowheads="1"/>
        </xdr:cNvSpPr>
      </xdr:nvSpPr>
      <xdr:spPr bwMode="auto">
        <a:xfrm>
          <a:off x="0" y="5870453"/>
          <a:ext cx="3838575" cy="18744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27    5</a:t>
          </a:r>
        </a:p>
      </xdr:txBody>
    </xdr:sp>
    <xdr:clientData/>
  </xdr:twoCellAnchor>
  <xdr:twoCellAnchor>
    <xdr:from>
      <xdr:col>0</xdr:col>
      <xdr:colOff>7591</xdr:colOff>
      <xdr:row>0</xdr:row>
      <xdr:rowOff>76199</xdr:rowOff>
    </xdr:from>
    <xdr:to>
      <xdr:col>5</xdr:col>
      <xdr:colOff>704850</xdr:colOff>
      <xdr:row>31</xdr:row>
      <xdr:rowOff>182160</xdr:rowOff>
    </xdr:to>
    <xdr:sp macro="" textlink="">
      <xdr:nvSpPr>
        <xdr:cNvPr id="7" name="Rectangle 6"/>
        <xdr:cNvSpPr/>
      </xdr:nvSpPr>
      <xdr:spPr>
        <a:xfrm>
          <a:off x="7591" y="76199"/>
          <a:ext cx="3830984" cy="599241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809625</xdr:colOff>
      <xdr:row>2</xdr:row>
      <xdr:rowOff>95250</xdr:rowOff>
    </xdr:to>
    <xdr:sp macro="" textlink="">
      <xdr:nvSpPr>
        <xdr:cNvPr id="2" name="ZoneTexte 1">
          <a:extLst>
            <a:ext uri="{FF2B5EF4-FFF2-40B4-BE49-F238E27FC236}"/>
          </a:extLst>
        </xdr:cNvPr>
        <xdr:cNvSpPr txBox="1"/>
      </xdr:nvSpPr>
      <xdr:spPr>
        <a:xfrm>
          <a:off x="0" y="0"/>
          <a:ext cx="3790950"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t>Femmes chefs de ménage (en %)  selon l'état matrimonial : milieu urbain</a:t>
          </a:r>
        </a:p>
      </xdr:txBody>
    </xdr:sp>
    <xdr:clientData/>
  </xdr:twoCellAnchor>
  <xdr:twoCellAnchor>
    <xdr:from>
      <xdr:col>0</xdr:col>
      <xdr:colOff>0</xdr:colOff>
      <xdr:row>11</xdr:row>
      <xdr:rowOff>1</xdr:rowOff>
    </xdr:from>
    <xdr:to>
      <xdr:col>5</xdr:col>
      <xdr:colOff>9525</xdr:colOff>
      <xdr:row>12</xdr:row>
      <xdr:rowOff>19051</xdr:rowOff>
    </xdr:to>
    <xdr:sp macro="" textlink="">
      <xdr:nvSpPr>
        <xdr:cNvPr id="3" name="ZoneTexte 2">
          <a:extLst>
            <a:ext uri="{FF2B5EF4-FFF2-40B4-BE49-F238E27FC236}"/>
          </a:extLst>
        </xdr:cNvPr>
        <xdr:cNvSpPr txBox="1"/>
      </xdr:nvSpPr>
      <xdr:spPr>
        <a:xfrm>
          <a:off x="0" y="1971676"/>
          <a:ext cx="381000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14</xdr:row>
      <xdr:rowOff>0</xdr:rowOff>
    </xdr:from>
    <xdr:to>
      <xdr:col>4</xdr:col>
      <xdr:colOff>809625</xdr:colOff>
      <xdr:row>16</xdr:row>
      <xdr:rowOff>171450</xdr:rowOff>
    </xdr:to>
    <xdr:sp macro="" textlink="">
      <xdr:nvSpPr>
        <xdr:cNvPr id="4" name="ZoneTexte 3">
          <a:extLst>
            <a:ext uri="{FF2B5EF4-FFF2-40B4-BE49-F238E27FC236}"/>
          </a:extLst>
        </xdr:cNvPr>
        <xdr:cNvSpPr txBox="1"/>
      </xdr:nvSpPr>
      <xdr:spPr>
        <a:xfrm>
          <a:off x="0" y="2543175"/>
          <a:ext cx="3790950"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baseline="0"/>
            <a:t>Femmes chefs de ménage (en %)  selon l'état matrimonial : milieu rural</a:t>
          </a:r>
        </a:p>
        <a:p>
          <a:pPr algn="ctr"/>
          <a:endParaRPr lang="fr-FR" sz="1100" b="1" baseline="0"/>
        </a:p>
      </xdr:txBody>
    </xdr:sp>
    <xdr:clientData/>
  </xdr:twoCellAnchor>
  <xdr:twoCellAnchor>
    <xdr:from>
      <xdr:col>0</xdr:col>
      <xdr:colOff>0</xdr:colOff>
      <xdr:row>25</xdr:row>
      <xdr:rowOff>0</xdr:rowOff>
    </xdr:from>
    <xdr:to>
      <xdr:col>4</xdr:col>
      <xdr:colOff>809625</xdr:colOff>
      <xdr:row>26</xdr:row>
      <xdr:rowOff>9525</xdr:rowOff>
    </xdr:to>
    <xdr:sp macro="" textlink="">
      <xdr:nvSpPr>
        <xdr:cNvPr id="5" name="ZoneTexte 4">
          <a:extLst>
            <a:ext uri="{FF2B5EF4-FFF2-40B4-BE49-F238E27FC236}"/>
          </a:extLst>
        </xdr:cNvPr>
        <xdr:cNvSpPr txBox="1"/>
      </xdr:nvSpPr>
      <xdr:spPr>
        <a:xfrm>
          <a:off x="0" y="4562475"/>
          <a:ext cx="379095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85725</xdr:rowOff>
    </xdr:from>
    <xdr:to>
      <xdr:col>5</xdr:col>
      <xdr:colOff>0</xdr:colOff>
      <xdr:row>32</xdr:row>
      <xdr:rowOff>180975</xdr:rowOff>
    </xdr:to>
    <xdr:grpSp>
      <xdr:nvGrpSpPr>
        <xdr:cNvPr id="6" name="Groupe 5"/>
        <xdr:cNvGrpSpPr>
          <a:grpSpLocks/>
        </xdr:cNvGrpSpPr>
      </xdr:nvGrpSpPr>
      <xdr:grpSpPr bwMode="auto">
        <a:xfrm>
          <a:off x="0" y="84201"/>
          <a:ext cx="3820668" cy="5813298"/>
          <a:chOff x="9525" y="38100"/>
          <a:chExt cx="3800475" cy="5940000"/>
        </a:xfrm>
      </xdr:grpSpPr>
      <xdr:sp macro="" textlink="">
        <xdr:nvSpPr>
          <xdr:cNvPr id="7" name="Text Box 1"/>
          <xdr:cNvSpPr txBox="1">
            <a:spLocks noChangeArrowheads="1"/>
          </xdr:cNvSpPr>
        </xdr:nvSpPr>
        <xdr:spPr bwMode="auto">
          <a:xfrm>
            <a:off x="9525" y="5779785"/>
            <a:ext cx="3790231"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28     5</a:t>
            </a:r>
          </a:p>
        </xdr:txBody>
      </xdr:sp>
      <xdr:sp macro="" textlink="">
        <xdr:nvSpPr>
          <xdr:cNvPr id="8" name="Rectangle 7"/>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209551</xdr:colOff>
      <xdr:row>0</xdr:row>
      <xdr:rowOff>0</xdr:rowOff>
    </xdr:from>
    <xdr:to>
      <xdr:col>5</xdr:col>
      <xdr:colOff>381001</xdr:colOff>
      <xdr:row>1</xdr:row>
      <xdr:rowOff>76200</xdr:rowOff>
    </xdr:to>
    <xdr:sp macro="" textlink="">
      <xdr:nvSpPr>
        <xdr:cNvPr id="2" name="ZoneTexte 1">
          <a:extLst>
            <a:ext uri="{FF2B5EF4-FFF2-40B4-BE49-F238E27FC236}"/>
          </a:extLst>
        </xdr:cNvPr>
        <xdr:cNvSpPr txBox="1"/>
      </xdr:nvSpPr>
      <xdr:spPr>
        <a:xfrm>
          <a:off x="209551" y="0"/>
          <a:ext cx="3086100"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t>Femmes</a:t>
          </a:r>
          <a:r>
            <a:rPr lang="fr-FR" sz="1100" b="1" baseline="0"/>
            <a:t> chefs de ménage (en%) selon l'âge</a:t>
          </a:r>
          <a:endParaRPr lang="fr-FR" sz="1100" b="1"/>
        </a:p>
      </xdr:txBody>
    </xdr:sp>
    <xdr:clientData/>
  </xdr:twoCellAnchor>
  <xdr:twoCellAnchor>
    <xdr:from>
      <xdr:col>0</xdr:col>
      <xdr:colOff>0</xdr:colOff>
      <xdr:row>19</xdr:row>
      <xdr:rowOff>1</xdr:rowOff>
    </xdr:from>
    <xdr:to>
      <xdr:col>5</xdr:col>
      <xdr:colOff>876300</xdr:colOff>
      <xdr:row>20</xdr:row>
      <xdr:rowOff>19051</xdr:rowOff>
    </xdr:to>
    <xdr:sp macro="" textlink="">
      <xdr:nvSpPr>
        <xdr:cNvPr id="3" name="ZoneTexte 2">
          <a:extLst>
            <a:ext uri="{FF2B5EF4-FFF2-40B4-BE49-F238E27FC236}"/>
          </a:extLst>
        </xdr:cNvPr>
        <xdr:cNvSpPr txBox="1"/>
      </xdr:nvSpPr>
      <xdr:spPr>
        <a:xfrm>
          <a:off x="0" y="5124451"/>
          <a:ext cx="379095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85725</xdr:rowOff>
    </xdr:from>
    <xdr:to>
      <xdr:col>6</xdr:col>
      <xdr:colOff>0</xdr:colOff>
      <xdr:row>24</xdr:row>
      <xdr:rowOff>0</xdr:rowOff>
    </xdr:to>
    <xdr:grpSp>
      <xdr:nvGrpSpPr>
        <xdr:cNvPr id="4" name="Groupe 3"/>
        <xdr:cNvGrpSpPr>
          <a:grpSpLocks/>
        </xdr:cNvGrpSpPr>
      </xdr:nvGrpSpPr>
      <xdr:grpSpPr bwMode="auto">
        <a:xfrm>
          <a:off x="0" y="84201"/>
          <a:ext cx="3829812" cy="5693283"/>
          <a:chOff x="9525" y="38100"/>
          <a:chExt cx="3800475" cy="5941575"/>
        </a:xfrm>
      </xdr:grpSpPr>
      <xdr:sp macro="" textlink="">
        <xdr:nvSpPr>
          <xdr:cNvPr id="5" name="Text Box 1"/>
          <xdr:cNvSpPr txBox="1">
            <a:spLocks noChangeArrowheads="1"/>
          </xdr:cNvSpPr>
        </xdr:nvSpPr>
        <xdr:spPr bwMode="auto">
          <a:xfrm>
            <a:off x="9525" y="5781308"/>
            <a:ext cx="3790286"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29     5</a:t>
            </a:r>
          </a:p>
        </xdr:txBody>
      </xdr:sp>
      <xdr:sp macro="" textlink="">
        <xdr:nvSpPr>
          <xdr:cNvPr id="6" name="Rectangle 5"/>
          <xdr:cNvSpPr/>
        </xdr:nvSpPr>
        <xdr:spPr>
          <a:xfrm>
            <a:off x="19714" y="38100"/>
            <a:ext cx="3790286"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19051</xdr:rowOff>
    </xdr:from>
    <xdr:to>
      <xdr:col>5</xdr:col>
      <xdr:colOff>619125</xdr:colOff>
      <xdr:row>2</xdr:row>
      <xdr:rowOff>19050</xdr:rowOff>
    </xdr:to>
    <xdr:sp macro="" textlink="">
      <xdr:nvSpPr>
        <xdr:cNvPr id="2" name="ZoneTexte 1">
          <a:extLst>
            <a:ext uri="{FF2B5EF4-FFF2-40B4-BE49-F238E27FC236}"/>
          </a:extLst>
        </xdr:cNvPr>
        <xdr:cNvSpPr txBox="1"/>
      </xdr:nvSpPr>
      <xdr:spPr>
        <a:xfrm>
          <a:off x="0" y="19051"/>
          <a:ext cx="3676650" cy="4286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 chefs de ménage (en%)</a:t>
          </a:r>
          <a:r>
            <a:rPr lang="fr-FR" sz="1100" b="1" baseline="0"/>
            <a:t> selon le niveau du diplôme</a:t>
          </a:r>
          <a:endParaRPr lang="fr-FR" sz="1100" b="1"/>
        </a:p>
      </xdr:txBody>
    </xdr:sp>
    <xdr:clientData/>
  </xdr:twoCellAnchor>
  <xdr:twoCellAnchor>
    <xdr:from>
      <xdr:col>0</xdr:col>
      <xdr:colOff>0</xdr:colOff>
      <xdr:row>22</xdr:row>
      <xdr:rowOff>0</xdr:rowOff>
    </xdr:from>
    <xdr:to>
      <xdr:col>5</xdr:col>
      <xdr:colOff>809625</xdr:colOff>
      <xdr:row>23</xdr:row>
      <xdr:rowOff>9525</xdr:rowOff>
    </xdr:to>
    <xdr:sp macro="" textlink="">
      <xdr:nvSpPr>
        <xdr:cNvPr id="3" name="ZoneTexte 2">
          <a:extLst>
            <a:ext uri="{FF2B5EF4-FFF2-40B4-BE49-F238E27FC236}"/>
          </a:extLst>
        </xdr:cNvPr>
        <xdr:cNvSpPr txBox="1"/>
      </xdr:nvSpPr>
      <xdr:spPr>
        <a:xfrm>
          <a:off x="0" y="4648200"/>
          <a:ext cx="379095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Enquête Nationale sur l'emploi , HCP.</a:t>
          </a:r>
          <a:endParaRPr lang="fr-FR" sz="900"/>
        </a:p>
      </xdr:txBody>
    </xdr:sp>
    <xdr:clientData/>
  </xdr:twoCellAnchor>
  <xdr:twoCellAnchor>
    <xdr:from>
      <xdr:col>0</xdr:col>
      <xdr:colOff>0</xdr:colOff>
      <xdr:row>0</xdr:row>
      <xdr:rowOff>133350</xdr:rowOff>
    </xdr:from>
    <xdr:to>
      <xdr:col>6</xdr:col>
      <xdr:colOff>9525</xdr:colOff>
      <xdr:row>29</xdr:row>
      <xdr:rowOff>28575</xdr:rowOff>
    </xdr:to>
    <xdr:grpSp>
      <xdr:nvGrpSpPr>
        <xdr:cNvPr id="4" name="Groupe 3"/>
        <xdr:cNvGrpSpPr>
          <a:grpSpLocks/>
        </xdr:cNvGrpSpPr>
      </xdr:nvGrpSpPr>
      <xdr:grpSpPr bwMode="auto">
        <a:xfrm>
          <a:off x="0" y="137922"/>
          <a:ext cx="3805809" cy="5969889"/>
          <a:chOff x="9525" y="38100"/>
          <a:chExt cx="3800475" cy="5940000"/>
        </a:xfrm>
      </xdr:grpSpPr>
      <xdr:sp macro="" textlink="">
        <xdr:nvSpPr>
          <xdr:cNvPr id="5" name="Text Box 1"/>
          <xdr:cNvSpPr txBox="1">
            <a:spLocks noChangeArrowheads="1"/>
          </xdr:cNvSpPr>
        </xdr:nvSpPr>
        <xdr:spPr bwMode="auto">
          <a:xfrm>
            <a:off x="9525" y="5732567"/>
            <a:ext cx="3790231" cy="18887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30     5</a:t>
            </a:r>
          </a:p>
        </xdr:txBody>
      </xdr:sp>
      <xdr:sp macro="" textlink="">
        <xdr:nvSpPr>
          <xdr:cNvPr id="6" name="Rectangle 5"/>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28575</xdr:rowOff>
    </xdr:to>
    <xdr:sp macro="" textlink="">
      <xdr:nvSpPr>
        <xdr:cNvPr id="2" name="ZoneTexte 1">
          <a:extLst>
            <a:ext uri="{FF2B5EF4-FFF2-40B4-BE49-F238E27FC236}"/>
          </a:extLst>
        </xdr:cNvPr>
        <xdr:cNvSpPr txBox="1"/>
      </xdr:nvSpPr>
      <xdr:spPr>
        <a:xfrm>
          <a:off x="0" y="0"/>
          <a:ext cx="3781425" cy="4095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niveau national</a:t>
          </a:r>
          <a:endParaRPr lang="fr-FR" sz="1100" b="1"/>
        </a:p>
      </xdr:txBody>
    </xdr:sp>
    <xdr:clientData/>
  </xdr:twoCellAnchor>
  <xdr:twoCellAnchor>
    <xdr:from>
      <xdr:col>0</xdr:col>
      <xdr:colOff>0</xdr:colOff>
      <xdr:row>11</xdr:row>
      <xdr:rowOff>1</xdr:rowOff>
    </xdr:from>
    <xdr:to>
      <xdr:col>4</xdr:col>
      <xdr:colOff>723900</xdr:colOff>
      <xdr:row>12</xdr:row>
      <xdr:rowOff>19051</xdr:rowOff>
    </xdr:to>
    <xdr:sp macro="" textlink="">
      <xdr:nvSpPr>
        <xdr:cNvPr id="3" name="ZoneTexte 2">
          <a:extLst>
            <a:ext uri="{FF2B5EF4-FFF2-40B4-BE49-F238E27FC236}"/>
          </a:extLst>
        </xdr:cNvPr>
        <xdr:cNvSpPr txBox="1"/>
      </xdr:nvSpPr>
      <xdr:spPr>
        <a:xfrm>
          <a:off x="0" y="1885951"/>
          <a:ext cx="376237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13</xdr:row>
      <xdr:rowOff>1</xdr:rowOff>
    </xdr:from>
    <xdr:to>
      <xdr:col>5</xdr:col>
      <xdr:colOff>0</xdr:colOff>
      <xdr:row>15</xdr:row>
      <xdr:rowOff>76201</xdr:rowOff>
    </xdr:to>
    <xdr:sp macro="" textlink="">
      <xdr:nvSpPr>
        <xdr:cNvPr id="4" name="ZoneTexte 3">
          <a:extLst>
            <a:ext uri="{FF2B5EF4-FFF2-40B4-BE49-F238E27FC236}"/>
          </a:extLst>
        </xdr:cNvPr>
        <xdr:cNvSpPr txBox="1"/>
      </xdr:nvSpPr>
      <xdr:spPr>
        <a:xfrm>
          <a:off x="0" y="2266951"/>
          <a:ext cx="378142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niveau national</a:t>
          </a:r>
          <a:endParaRPr lang="fr-FR" sz="1100" b="1"/>
        </a:p>
      </xdr:txBody>
    </xdr:sp>
    <xdr:clientData/>
  </xdr:twoCellAnchor>
  <xdr:twoCellAnchor>
    <xdr:from>
      <xdr:col>0</xdr:col>
      <xdr:colOff>19050</xdr:colOff>
      <xdr:row>15</xdr:row>
      <xdr:rowOff>171450</xdr:rowOff>
    </xdr:from>
    <xdr:to>
      <xdr:col>4</xdr:col>
      <xdr:colOff>723900</xdr:colOff>
      <xdr:row>27</xdr:row>
      <xdr:rowOff>142875</xdr:rowOff>
    </xdr:to>
    <xdr:graphicFrame macro="">
      <xdr:nvGraphicFramePr>
        <xdr:cNvPr id="5"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5</xdr:col>
      <xdr:colOff>19050</xdr:colOff>
      <xdr:row>33</xdr:row>
      <xdr:rowOff>9525</xdr:rowOff>
    </xdr:to>
    <xdr:grpSp>
      <xdr:nvGrpSpPr>
        <xdr:cNvPr id="6" name="Groupe 5"/>
        <xdr:cNvGrpSpPr>
          <a:grpSpLocks/>
        </xdr:cNvGrpSpPr>
      </xdr:nvGrpSpPr>
      <xdr:grpSpPr bwMode="auto">
        <a:xfrm>
          <a:off x="0" y="99822"/>
          <a:ext cx="3803142" cy="5804535"/>
          <a:chOff x="9525" y="38100"/>
          <a:chExt cx="3800475" cy="5947932"/>
        </a:xfrm>
      </xdr:grpSpPr>
      <xdr:sp macro="" textlink="">
        <xdr:nvSpPr>
          <xdr:cNvPr id="7" name="Text Box 1"/>
          <xdr:cNvSpPr txBox="1">
            <a:spLocks noChangeArrowheads="1"/>
          </xdr:cNvSpPr>
        </xdr:nvSpPr>
        <xdr:spPr bwMode="auto">
          <a:xfrm>
            <a:off x="9525" y="5806365"/>
            <a:ext cx="3790259" cy="1796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31     5</a:t>
            </a:r>
          </a:p>
        </xdr:txBody>
      </xdr:sp>
      <xdr:sp macro="" textlink="">
        <xdr:nvSpPr>
          <xdr:cNvPr id="8" name="Rectangle 7"/>
          <xdr:cNvSpPr/>
        </xdr:nvSpPr>
        <xdr:spPr>
          <a:xfrm>
            <a:off x="19741" y="38100"/>
            <a:ext cx="3790259" cy="59384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0</xdr:row>
      <xdr:rowOff>1</xdr:rowOff>
    </xdr:from>
    <xdr:to>
      <xdr:col>4</xdr:col>
      <xdr:colOff>790575</xdr:colOff>
      <xdr:row>3</xdr:row>
      <xdr:rowOff>0</xdr:rowOff>
    </xdr:to>
    <xdr:sp macro="" textlink="">
      <xdr:nvSpPr>
        <xdr:cNvPr id="2" name="ZoneTexte 1">
          <a:extLst>
            <a:ext uri="{FF2B5EF4-FFF2-40B4-BE49-F238E27FC236}"/>
          </a:extLst>
        </xdr:cNvPr>
        <xdr:cNvSpPr txBox="1"/>
      </xdr:nvSpPr>
      <xdr:spPr>
        <a:xfrm>
          <a:off x="0" y="1"/>
          <a:ext cx="3762375" cy="438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Urbain</a:t>
          </a:r>
          <a:endParaRPr lang="fr-FR" sz="1100" b="1"/>
        </a:p>
      </xdr:txBody>
    </xdr:sp>
    <xdr:clientData/>
  </xdr:twoCellAnchor>
  <xdr:twoCellAnchor>
    <xdr:from>
      <xdr:col>0</xdr:col>
      <xdr:colOff>0</xdr:colOff>
      <xdr:row>11</xdr:row>
      <xdr:rowOff>0</xdr:rowOff>
    </xdr:from>
    <xdr:to>
      <xdr:col>4</xdr:col>
      <xdr:colOff>809625</xdr:colOff>
      <xdr:row>12</xdr:row>
      <xdr:rowOff>9525</xdr:rowOff>
    </xdr:to>
    <xdr:sp macro="" textlink="">
      <xdr:nvSpPr>
        <xdr:cNvPr id="3" name="ZoneTexte 2">
          <a:extLst>
            <a:ext uri="{FF2B5EF4-FFF2-40B4-BE49-F238E27FC236}"/>
          </a:extLst>
        </xdr:cNvPr>
        <xdr:cNvSpPr txBox="1"/>
      </xdr:nvSpPr>
      <xdr:spPr>
        <a:xfrm>
          <a:off x="0" y="1962150"/>
          <a:ext cx="378142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xdr:colOff>
      <xdr:row>13</xdr:row>
      <xdr:rowOff>28576</xdr:rowOff>
    </xdr:from>
    <xdr:to>
      <xdr:col>4</xdr:col>
      <xdr:colOff>752475</xdr:colOff>
      <xdr:row>15</xdr:row>
      <xdr:rowOff>95250</xdr:rowOff>
    </xdr:to>
    <xdr:sp macro="" textlink="">
      <xdr:nvSpPr>
        <xdr:cNvPr id="4" name="ZoneTexte 3">
          <a:extLst>
            <a:ext uri="{FF2B5EF4-FFF2-40B4-BE49-F238E27FC236}"/>
          </a:extLst>
        </xdr:cNvPr>
        <xdr:cNvSpPr txBox="1"/>
      </xdr:nvSpPr>
      <xdr:spPr>
        <a:xfrm>
          <a:off x="1" y="2371726"/>
          <a:ext cx="3724274" cy="447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urbain</a:t>
          </a:r>
          <a:endParaRPr lang="fr-FR" sz="1100" b="1"/>
        </a:p>
      </xdr:txBody>
    </xdr:sp>
    <xdr:clientData/>
  </xdr:twoCellAnchor>
  <xdr:twoCellAnchor>
    <xdr:from>
      <xdr:col>0</xdr:col>
      <xdr:colOff>28575</xdr:colOff>
      <xdr:row>16</xdr:row>
      <xdr:rowOff>19050</xdr:rowOff>
    </xdr:from>
    <xdr:to>
      <xdr:col>4</xdr:col>
      <xdr:colOff>781050</xdr:colOff>
      <xdr:row>29</xdr:row>
      <xdr:rowOff>66675</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5</xdr:col>
      <xdr:colOff>9525</xdr:colOff>
      <xdr:row>33</xdr:row>
      <xdr:rowOff>19050</xdr:rowOff>
    </xdr:to>
    <xdr:grpSp>
      <xdr:nvGrpSpPr>
        <xdr:cNvPr id="6" name="Groupe 5"/>
        <xdr:cNvGrpSpPr>
          <a:grpSpLocks/>
        </xdr:cNvGrpSpPr>
      </xdr:nvGrpSpPr>
      <xdr:grpSpPr bwMode="auto">
        <a:xfrm>
          <a:off x="0" y="99822"/>
          <a:ext cx="3811905" cy="5800344"/>
          <a:chOff x="9525" y="38100"/>
          <a:chExt cx="3800475" cy="5940000"/>
        </a:xfrm>
      </xdr:grpSpPr>
      <xdr:sp macro="" textlink="">
        <xdr:nvSpPr>
          <xdr:cNvPr id="7" name="Text Box 1"/>
          <xdr:cNvSpPr txBox="1">
            <a:spLocks noChangeArrowheads="1"/>
          </xdr:cNvSpPr>
        </xdr:nvSpPr>
        <xdr:spPr bwMode="auto">
          <a:xfrm>
            <a:off x="9525" y="5760898"/>
            <a:ext cx="3790259"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32     5</a:t>
            </a:r>
          </a:p>
        </xdr:txBody>
      </xdr:sp>
      <xdr:sp macro="" textlink="">
        <xdr:nvSpPr>
          <xdr:cNvPr id="8" name="Rectangle 7"/>
          <xdr:cNvSpPr/>
        </xdr:nvSpPr>
        <xdr:spPr>
          <a:xfrm>
            <a:off x="19741" y="38100"/>
            <a:ext cx="379025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838575"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rural</a:t>
          </a:r>
        </a:p>
        <a:p>
          <a:pPr algn="ctr"/>
          <a:endParaRPr lang="fr-FR" sz="1800" b="1"/>
        </a:p>
      </xdr:txBody>
    </xdr:sp>
    <xdr:clientData/>
  </xdr:twoCellAnchor>
  <xdr:twoCellAnchor>
    <xdr:from>
      <xdr:col>0</xdr:col>
      <xdr:colOff>0</xdr:colOff>
      <xdr:row>10</xdr:row>
      <xdr:rowOff>1</xdr:rowOff>
    </xdr:from>
    <xdr:to>
      <xdr:col>2</xdr:col>
      <xdr:colOff>809625</xdr:colOff>
      <xdr:row>11</xdr:row>
      <xdr:rowOff>57151</xdr:rowOff>
    </xdr:to>
    <xdr:sp macro="" textlink="">
      <xdr:nvSpPr>
        <xdr:cNvPr id="3" name="ZoneTexte 2">
          <a:extLst>
            <a:ext uri="{FF2B5EF4-FFF2-40B4-BE49-F238E27FC236}"/>
          </a:extLst>
        </xdr:cNvPr>
        <xdr:cNvSpPr txBox="1"/>
      </xdr:nvSpPr>
      <xdr:spPr>
        <a:xfrm>
          <a:off x="0" y="1971676"/>
          <a:ext cx="383857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12</xdr:row>
      <xdr:rowOff>28576</xdr:rowOff>
    </xdr:from>
    <xdr:to>
      <xdr:col>2</xdr:col>
      <xdr:colOff>742950</xdr:colOff>
      <xdr:row>15</xdr:row>
      <xdr:rowOff>38100</xdr:rowOff>
    </xdr:to>
    <xdr:sp macro="" textlink="">
      <xdr:nvSpPr>
        <xdr:cNvPr id="4" name="ZoneTexte 3">
          <a:extLst>
            <a:ext uri="{FF2B5EF4-FFF2-40B4-BE49-F238E27FC236}"/>
          </a:extLst>
        </xdr:cNvPr>
        <xdr:cNvSpPr txBox="1"/>
      </xdr:nvSpPr>
      <xdr:spPr>
        <a:xfrm>
          <a:off x="0" y="2381251"/>
          <a:ext cx="3838575"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chefs de ménage (en%) selon le type d'activité : milieu rural</a:t>
          </a:r>
          <a:endParaRPr lang="fr-FR" sz="1100" b="1"/>
        </a:p>
      </xdr:txBody>
    </xdr:sp>
    <xdr:clientData/>
  </xdr:twoCellAnchor>
  <xdr:twoCellAnchor>
    <xdr:from>
      <xdr:col>0</xdr:col>
      <xdr:colOff>0</xdr:colOff>
      <xdr:row>16</xdr:row>
      <xdr:rowOff>9525</xdr:rowOff>
    </xdr:from>
    <xdr:to>
      <xdr:col>2</xdr:col>
      <xdr:colOff>714374</xdr:colOff>
      <xdr:row>29</xdr:row>
      <xdr:rowOff>180974</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333375</xdr:colOff>
      <xdr:row>26</xdr:row>
      <xdr:rowOff>180975</xdr:rowOff>
    </xdr:from>
    <xdr:to>
      <xdr:col>2</xdr:col>
      <xdr:colOff>190500</xdr:colOff>
      <xdr:row>28</xdr:row>
      <xdr:rowOff>19050</xdr:rowOff>
    </xdr:to>
    <xdr:sp macro="" textlink="">
      <xdr:nvSpPr>
        <xdr:cNvPr id="6" name="Rectangle 5">
          <a:extLst>
            <a:ext uri="{FF2B5EF4-FFF2-40B4-BE49-F238E27FC236}"/>
          </a:extLst>
        </xdr:cNvPr>
        <xdr:cNvSpPr/>
      </xdr:nvSpPr>
      <xdr:spPr>
        <a:xfrm>
          <a:off x="2619375" y="5200650"/>
          <a:ext cx="676275" cy="21907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tx1"/>
              </a:solidFill>
            </a:rPr>
            <a:t>2018</a:t>
          </a:r>
        </a:p>
      </xdr:txBody>
    </xdr:sp>
    <xdr:clientData/>
  </xdr:twoCellAnchor>
  <xdr:twoCellAnchor>
    <xdr:from>
      <xdr:col>0</xdr:col>
      <xdr:colOff>0</xdr:colOff>
      <xdr:row>0</xdr:row>
      <xdr:rowOff>95250</xdr:rowOff>
    </xdr:from>
    <xdr:to>
      <xdr:col>3</xdr:col>
      <xdr:colOff>0</xdr:colOff>
      <xdr:row>33</xdr:row>
      <xdr:rowOff>28575</xdr:rowOff>
    </xdr:to>
    <xdr:grpSp>
      <xdr:nvGrpSpPr>
        <xdr:cNvPr id="7" name="Groupe 6"/>
        <xdr:cNvGrpSpPr>
          <a:grpSpLocks/>
        </xdr:cNvGrpSpPr>
      </xdr:nvGrpSpPr>
      <xdr:grpSpPr bwMode="auto">
        <a:xfrm>
          <a:off x="0" y="99822"/>
          <a:ext cx="3852672" cy="6090285"/>
          <a:chOff x="9525" y="38100"/>
          <a:chExt cx="3800475" cy="5941575"/>
        </a:xfrm>
      </xdr:grpSpPr>
      <xdr:sp macro="" textlink="">
        <xdr:nvSpPr>
          <xdr:cNvPr id="8" name="Text Box 1"/>
          <xdr:cNvSpPr txBox="1">
            <a:spLocks noChangeArrowheads="1"/>
          </xdr:cNvSpPr>
        </xdr:nvSpPr>
        <xdr:spPr bwMode="auto">
          <a:xfrm>
            <a:off x="9525" y="5784717"/>
            <a:ext cx="3790340" cy="19495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33     5</a:t>
            </a:r>
          </a:p>
        </xdr:txBody>
      </xdr:sp>
      <xdr:sp macro="" textlink="">
        <xdr:nvSpPr>
          <xdr:cNvPr id="9" name="Rectangle 8"/>
          <xdr:cNvSpPr/>
        </xdr:nvSpPr>
        <xdr:spPr>
          <a:xfrm>
            <a:off x="19660" y="38100"/>
            <a:ext cx="379034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6.xml><?xml version="1.0" encoding="utf-8"?>
<c:userShapes xmlns:c="http://schemas.openxmlformats.org/drawingml/2006/chart">
  <cdr:relSizeAnchor xmlns:cdr="http://schemas.openxmlformats.org/drawingml/2006/chartDrawing">
    <cdr:from>
      <cdr:x>0.71821</cdr:x>
      <cdr:y>0.78592</cdr:y>
    </cdr:from>
    <cdr:to>
      <cdr:x>0.88054</cdr:x>
      <cdr:y>0.87213</cdr:y>
    </cdr:to>
    <cdr:sp macro="" textlink="">
      <cdr:nvSpPr>
        <cdr:cNvPr id="2" name="Rectangle 1">
          <a:extLst xmlns:a="http://schemas.openxmlformats.org/drawingml/2006/main">
            <a:ext uri="{FF2B5EF4-FFF2-40B4-BE49-F238E27FC236}"/>
          </a:extLst>
        </cdr:cNvPr>
        <cdr:cNvSpPr/>
      </cdr:nvSpPr>
      <cdr:spPr>
        <a:xfrm xmlns:a="http://schemas.openxmlformats.org/drawingml/2006/main">
          <a:off x="2632075" y="1736725"/>
          <a:ext cx="657225" cy="190500"/>
        </a:xfrm>
        <a:prstGeom xmlns:a="http://schemas.openxmlformats.org/drawingml/2006/main" prst="rect">
          <a:avLst/>
        </a:prstGeom>
        <a:solidFill xmlns:a="http://schemas.openxmlformats.org/drawingml/2006/main">
          <a:schemeClr val="bg1"/>
        </a:solidFill>
        <a:ln xmlns:a="http://schemas.openxmlformats.org/drawingml/2006/main">
          <a:solidFill>
            <a:schemeClr val="bg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ot="0" spcFirstLastPara="0" vert="horz" wrap="square" lIns="91440" tIns="45720" rIns="91440" bIns="45720" numCol="1" spcCol="0" rtlCol="0" fromWordArt="0" anchor="t" anchorCtr="0" forceAA="0" compatLnSpc="1">
          <a:prstTxWarp prst="textNoShape">
            <a:avLst/>
          </a:prstTxWarp>
          <a:noAutofit/>
        </a:bodyPr>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lang="fr-FR" sz="1100"/>
            <a:t>222222018520</a:t>
          </a:r>
        </a:p>
      </cdr:txBody>
    </cdr:sp>
  </cdr:relSizeAnchor>
</c:userShapes>
</file>

<file path=xl/drawings/drawing27.xml><?xml version="1.0" encoding="utf-8"?>
<xdr:wsDr xmlns:xdr="http://schemas.openxmlformats.org/drawingml/2006/spreadsheetDrawing" xmlns:a="http://schemas.openxmlformats.org/drawingml/2006/main">
  <xdr:twoCellAnchor>
    <xdr:from>
      <xdr:col>0</xdr:col>
      <xdr:colOff>209552</xdr:colOff>
      <xdr:row>0</xdr:row>
      <xdr:rowOff>1</xdr:rowOff>
    </xdr:from>
    <xdr:to>
      <xdr:col>2</xdr:col>
      <xdr:colOff>219076</xdr:colOff>
      <xdr:row>1</xdr:row>
      <xdr:rowOff>66675</xdr:rowOff>
    </xdr:to>
    <xdr:sp macro="" textlink="">
      <xdr:nvSpPr>
        <xdr:cNvPr id="2" name="ZoneTexte 1">
          <a:extLst>
            <a:ext uri="{FF2B5EF4-FFF2-40B4-BE49-F238E27FC236}"/>
          </a:extLst>
        </xdr:cNvPr>
        <xdr:cNvSpPr txBox="1"/>
      </xdr:nvSpPr>
      <xdr:spPr>
        <a:xfrm>
          <a:off x="209552" y="1"/>
          <a:ext cx="3076574" cy="257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 niveau national</a:t>
          </a:r>
          <a:endParaRPr lang="fr-FR" sz="1100" b="1"/>
        </a:p>
      </xdr:txBody>
    </xdr:sp>
    <xdr:clientData/>
  </xdr:twoCellAnchor>
  <xdr:twoCellAnchor>
    <xdr:from>
      <xdr:col>0</xdr:col>
      <xdr:colOff>1</xdr:colOff>
      <xdr:row>10</xdr:row>
      <xdr:rowOff>2</xdr:rowOff>
    </xdr:from>
    <xdr:to>
      <xdr:col>3</xdr:col>
      <xdr:colOff>0</xdr:colOff>
      <xdr:row>11</xdr:row>
      <xdr:rowOff>123825</xdr:rowOff>
    </xdr:to>
    <xdr:sp macro="" textlink="">
      <xdr:nvSpPr>
        <xdr:cNvPr id="3" name="ZoneTexte 2">
          <a:extLst>
            <a:ext uri="{FF2B5EF4-FFF2-40B4-BE49-F238E27FC236}"/>
          </a:extLst>
        </xdr:cNvPr>
        <xdr:cNvSpPr txBox="1"/>
      </xdr:nvSpPr>
      <xdr:spPr>
        <a:xfrm>
          <a:off x="1" y="2705102"/>
          <a:ext cx="3790949" cy="2857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 Milieu urbain</a:t>
          </a:r>
          <a:endParaRPr lang="fr-FR" sz="1100" b="1"/>
        </a:p>
      </xdr:txBody>
    </xdr:sp>
    <xdr:clientData/>
  </xdr:twoCellAnchor>
  <xdr:twoCellAnchor>
    <xdr:from>
      <xdr:col>0</xdr:col>
      <xdr:colOff>1</xdr:colOff>
      <xdr:row>8</xdr:row>
      <xdr:rowOff>1</xdr:rowOff>
    </xdr:from>
    <xdr:to>
      <xdr:col>3</xdr:col>
      <xdr:colOff>0</xdr:colOff>
      <xdr:row>9</xdr:row>
      <xdr:rowOff>19051</xdr:rowOff>
    </xdr:to>
    <xdr:sp macro="" textlink="">
      <xdr:nvSpPr>
        <xdr:cNvPr id="4" name="ZoneTexte 3">
          <a:extLst>
            <a:ext uri="{FF2B5EF4-FFF2-40B4-BE49-F238E27FC236}"/>
          </a:extLst>
        </xdr:cNvPr>
        <xdr:cNvSpPr txBox="1"/>
      </xdr:nvSpPr>
      <xdr:spPr>
        <a:xfrm>
          <a:off x="1" y="2324101"/>
          <a:ext cx="3790949"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18</xdr:row>
      <xdr:rowOff>0</xdr:rowOff>
    </xdr:from>
    <xdr:to>
      <xdr:col>3</xdr:col>
      <xdr:colOff>0</xdr:colOff>
      <xdr:row>19</xdr:row>
      <xdr:rowOff>28575</xdr:rowOff>
    </xdr:to>
    <xdr:sp macro="" textlink="">
      <xdr:nvSpPr>
        <xdr:cNvPr id="5" name="ZoneTexte 4">
          <a:extLst>
            <a:ext uri="{FF2B5EF4-FFF2-40B4-BE49-F238E27FC236}"/>
          </a:extLst>
        </xdr:cNvPr>
        <xdr:cNvSpPr txBox="1"/>
      </xdr:nvSpPr>
      <xdr:spPr>
        <a:xfrm>
          <a:off x="0" y="5029200"/>
          <a:ext cx="3790950"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95250</xdr:rowOff>
    </xdr:from>
    <xdr:to>
      <xdr:col>3</xdr:col>
      <xdr:colOff>9525</xdr:colOff>
      <xdr:row>23</xdr:row>
      <xdr:rowOff>161925</xdr:rowOff>
    </xdr:to>
    <xdr:grpSp>
      <xdr:nvGrpSpPr>
        <xdr:cNvPr id="6" name="Groupe 5"/>
        <xdr:cNvGrpSpPr>
          <a:grpSpLocks/>
        </xdr:cNvGrpSpPr>
      </xdr:nvGrpSpPr>
      <xdr:grpSpPr bwMode="auto">
        <a:xfrm>
          <a:off x="0" y="99822"/>
          <a:ext cx="3795141" cy="6014847"/>
          <a:chOff x="9525" y="38100"/>
          <a:chExt cx="3800475" cy="5998227"/>
        </a:xfrm>
      </xdr:grpSpPr>
      <xdr:sp macro="" textlink="">
        <xdr:nvSpPr>
          <xdr:cNvPr id="7" name="Text Box 1"/>
          <xdr:cNvSpPr txBox="1">
            <a:spLocks noChangeArrowheads="1"/>
          </xdr:cNvSpPr>
        </xdr:nvSpPr>
        <xdr:spPr bwMode="auto">
          <a:xfrm>
            <a:off x="9525" y="5837960"/>
            <a:ext cx="3790259"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34     5</a:t>
            </a:r>
          </a:p>
        </xdr:txBody>
      </xdr:sp>
      <xdr:sp macro="" textlink="">
        <xdr:nvSpPr>
          <xdr:cNvPr id="8" name="Rectangle 7"/>
          <xdr:cNvSpPr/>
        </xdr:nvSpPr>
        <xdr:spPr>
          <a:xfrm>
            <a:off x="19741" y="38100"/>
            <a:ext cx="3790259" cy="59415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9526</xdr:colOff>
      <xdr:row>1</xdr:row>
      <xdr:rowOff>0</xdr:rowOff>
    </xdr:to>
    <xdr:sp macro="" textlink="">
      <xdr:nvSpPr>
        <xdr:cNvPr id="2" name="ZoneTexte 1">
          <a:extLst>
            <a:ext uri="{FF2B5EF4-FFF2-40B4-BE49-F238E27FC236}"/>
          </a:extLst>
        </xdr:cNvPr>
        <xdr:cNvSpPr txBox="1"/>
      </xdr:nvSpPr>
      <xdr:spPr>
        <a:xfrm>
          <a:off x="1" y="0"/>
          <a:ext cx="3733800"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 milieu rural</a:t>
          </a:r>
          <a:endParaRPr lang="fr-FR" sz="1100" b="1"/>
        </a:p>
      </xdr:txBody>
    </xdr:sp>
    <xdr:clientData/>
  </xdr:twoCellAnchor>
  <xdr:twoCellAnchor>
    <xdr:from>
      <xdr:col>0</xdr:col>
      <xdr:colOff>1</xdr:colOff>
      <xdr:row>7</xdr:row>
      <xdr:rowOff>0</xdr:rowOff>
    </xdr:from>
    <xdr:to>
      <xdr:col>2</xdr:col>
      <xdr:colOff>809625</xdr:colOff>
      <xdr:row>8</xdr:row>
      <xdr:rowOff>47625</xdr:rowOff>
    </xdr:to>
    <xdr:sp macro="" textlink="">
      <xdr:nvSpPr>
        <xdr:cNvPr id="3" name="ZoneTexte 2">
          <a:extLst>
            <a:ext uri="{FF2B5EF4-FFF2-40B4-BE49-F238E27FC236}"/>
          </a:extLst>
        </xdr:cNvPr>
        <xdr:cNvSpPr txBox="1"/>
      </xdr:nvSpPr>
      <xdr:spPr>
        <a:xfrm>
          <a:off x="1" y="2228850"/>
          <a:ext cx="3724274"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9</xdr:row>
      <xdr:rowOff>104775</xdr:rowOff>
    </xdr:from>
    <xdr:to>
      <xdr:col>3</xdr:col>
      <xdr:colOff>57150</xdr:colOff>
      <xdr:row>11</xdr:row>
      <xdr:rowOff>38101</xdr:rowOff>
    </xdr:to>
    <xdr:sp macro="" textlink="">
      <xdr:nvSpPr>
        <xdr:cNvPr id="4" name="ZoneTexte 3">
          <a:extLst>
            <a:ext uri="{FF2B5EF4-FFF2-40B4-BE49-F238E27FC236}"/>
          </a:extLst>
        </xdr:cNvPr>
        <xdr:cNvSpPr txBox="1"/>
      </xdr:nvSpPr>
      <xdr:spPr>
        <a:xfrm>
          <a:off x="0" y="2590800"/>
          <a:ext cx="3781425" cy="3143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Taux</a:t>
          </a:r>
          <a:r>
            <a:rPr lang="fr-FR" sz="1100" b="1" baseline="0"/>
            <a:t> de féminisation (en%) des personnes vivants seules</a:t>
          </a:r>
          <a:endParaRPr lang="fr-FR" sz="1100" b="1"/>
        </a:p>
      </xdr:txBody>
    </xdr:sp>
    <xdr:clientData/>
  </xdr:twoCellAnchor>
  <xdr:twoCellAnchor>
    <xdr:from>
      <xdr:col>0</xdr:col>
      <xdr:colOff>0</xdr:colOff>
      <xdr:row>12</xdr:row>
      <xdr:rowOff>9524</xdr:rowOff>
    </xdr:from>
    <xdr:to>
      <xdr:col>2</xdr:col>
      <xdr:colOff>685800</xdr:colOff>
      <xdr:row>25</xdr:row>
      <xdr:rowOff>66674</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2</xdr:col>
      <xdr:colOff>676275</xdr:colOff>
      <xdr:row>27</xdr:row>
      <xdr:rowOff>161925</xdr:rowOff>
    </xdr:to>
    <xdr:grpSp>
      <xdr:nvGrpSpPr>
        <xdr:cNvPr id="6" name="Groupe 5"/>
        <xdr:cNvGrpSpPr>
          <a:grpSpLocks/>
        </xdr:cNvGrpSpPr>
      </xdr:nvGrpSpPr>
      <xdr:grpSpPr bwMode="auto">
        <a:xfrm>
          <a:off x="0" y="84201"/>
          <a:ext cx="3715131" cy="5900928"/>
          <a:chOff x="9525" y="38100"/>
          <a:chExt cx="3934819" cy="5940000"/>
        </a:xfrm>
      </xdr:grpSpPr>
      <xdr:sp macro="" textlink="">
        <xdr:nvSpPr>
          <xdr:cNvPr id="7" name="Text Box 1"/>
          <xdr:cNvSpPr txBox="1">
            <a:spLocks noChangeArrowheads="1"/>
          </xdr:cNvSpPr>
        </xdr:nvSpPr>
        <xdr:spPr bwMode="auto">
          <a:xfrm>
            <a:off x="9525" y="5798672"/>
            <a:ext cx="3934819" cy="17942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35     5</a:t>
            </a:r>
          </a:p>
        </xdr:txBody>
      </xdr:sp>
      <xdr:sp macro="" textlink="">
        <xdr:nvSpPr>
          <xdr:cNvPr id="8" name="Rectangle 7"/>
          <xdr:cNvSpPr/>
        </xdr:nvSpPr>
        <xdr:spPr>
          <a:xfrm>
            <a:off x="20335" y="38100"/>
            <a:ext cx="379429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723900</xdr:colOff>
      <xdr:row>1</xdr:row>
      <xdr:rowOff>171451</xdr:rowOff>
    </xdr:to>
    <xdr:sp macro="" textlink="">
      <xdr:nvSpPr>
        <xdr:cNvPr id="2" name="ZoneTexte 1">
          <a:extLst>
            <a:ext uri="{FF2B5EF4-FFF2-40B4-BE49-F238E27FC236}"/>
          </a:extLst>
        </xdr:cNvPr>
        <xdr:cNvSpPr txBox="1"/>
      </xdr:nvSpPr>
      <xdr:spPr>
        <a:xfrm>
          <a:off x="0" y="1"/>
          <a:ext cx="3695700"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l'âge</a:t>
          </a:r>
          <a:endParaRPr lang="fr-FR" sz="1100" b="1"/>
        </a:p>
      </xdr:txBody>
    </xdr:sp>
    <xdr:clientData/>
  </xdr:twoCellAnchor>
  <xdr:twoCellAnchor>
    <xdr:from>
      <xdr:col>0</xdr:col>
      <xdr:colOff>0</xdr:colOff>
      <xdr:row>19</xdr:row>
      <xdr:rowOff>0</xdr:rowOff>
    </xdr:from>
    <xdr:to>
      <xdr:col>3</xdr:col>
      <xdr:colOff>809624</xdr:colOff>
      <xdr:row>21</xdr:row>
      <xdr:rowOff>66675</xdr:rowOff>
    </xdr:to>
    <xdr:sp macro="" textlink="">
      <xdr:nvSpPr>
        <xdr:cNvPr id="3" name="ZoneTexte 2">
          <a:extLst>
            <a:ext uri="{FF2B5EF4-FFF2-40B4-BE49-F238E27FC236}"/>
          </a:extLst>
        </xdr:cNvPr>
        <xdr:cNvSpPr txBox="1"/>
      </xdr:nvSpPr>
      <xdr:spPr>
        <a:xfrm>
          <a:off x="0" y="5114925"/>
          <a:ext cx="3781424"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0</xdr:row>
      <xdr:rowOff>85725</xdr:rowOff>
    </xdr:from>
    <xdr:to>
      <xdr:col>4</xdr:col>
      <xdr:colOff>9525</xdr:colOff>
      <xdr:row>24</xdr:row>
      <xdr:rowOff>9525</xdr:rowOff>
    </xdr:to>
    <xdr:grpSp>
      <xdr:nvGrpSpPr>
        <xdr:cNvPr id="4" name="Groupe 3"/>
        <xdr:cNvGrpSpPr>
          <a:grpSpLocks/>
        </xdr:cNvGrpSpPr>
      </xdr:nvGrpSpPr>
      <xdr:grpSpPr bwMode="auto">
        <a:xfrm>
          <a:off x="0" y="84201"/>
          <a:ext cx="3819525" cy="5974080"/>
          <a:chOff x="9525" y="38100"/>
          <a:chExt cx="3800475" cy="5941575"/>
        </a:xfrm>
      </xdr:grpSpPr>
      <xdr:sp macro="" textlink="">
        <xdr:nvSpPr>
          <xdr:cNvPr id="5" name="Text Box 1"/>
          <xdr:cNvSpPr txBox="1">
            <a:spLocks noChangeArrowheads="1"/>
          </xdr:cNvSpPr>
        </xdr:nvSpPr>
        <xdr:spPr bwMode="auto">
          <a:xfrm>
            <a:off x="9525" y="5781308"/>
            <a:ext cx="3790231"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36     5</a:t>
            </a:r>
          </a:p>
        </xdr:txBody>
      </xdr:sp>
      <xdr:sp macro="" textlink="">
        <xdr:nvSpPr>
          <xdr:cNvPr id="6" name="Rectangle 5"/>
          <xdr:cNvSpPr/>
        </xdr:nvSpPr>
        <xdr:spPr>
          <a:xfrm>
            <a:off x="19769" y="38100"/>
            <a:ext cx="3790231"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9525</xdr:colOff>
      <xdr:row>2</xdr:row>
      <xdr:rowOff>66675</xdr:rowOff>
    </xdr:to>
    <xdr:sp macro="" textlink="">
      <xdr:nvSpPr>
        <xdr:cNvPr id="2" name="ZoneTexte 1">
          <a:extLst>
            <a:ext uri="{FF2B5EF4-FFF2-40B4-BE49-F238E27FC236}"/>
          </a:extLst>
        </xdr:cNvPr>
        <xdr:cNvSpPr txBox="1"/>
      </xdr:nvSpPr>
      <xdr:spPr>
        <a:xfrm>
          <a:off x="1" y="0"/>
          <a:ext cx="3800474" cy="43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 </a:t>
          </a:r>
        </a:p>
        <a:p>
          <a:pPr algn="ctr"/>
          <a:r>
            <a:rPr lang="fr-FR" sz="1100" b="1" baseline="0"/>
            <a:t>niveau national</a:t>
          </a:r>
          <a:endParaRPr lang="fr-FR" sz="1100" b="1"/>
        </a:p>
      </xdr:txBody>
    </xdr:sp>
    <xdr:clientData/>
  </xdr:twoCellAnchor>
  <xdr:twoCellAnchor>
    <xdr:from>
      <xdr:col>0</xdr:col>
      <xdr:colOff>0</xdr:colOff>
      <xdr:row>11</xdr:row>
      <xdr:rowOff>1</xdr:rowOff>
    </xdr:from>
    <xdr:to>
      <xdr:col>4</xdr:col>
      <xdr:colOff>0</xdr:colOff>
      <xdr:row>12</xdr:row>
      <xdr:rowOff>0</xdr:rowOff>
    </xdr:to>
    <xdr:sp macro="" textlink="">
      <xdr:nvSpPr>
        <xdr:cNvPr id="3" name="ZoneTexte 2">
          <a:extLst>
            <a:ext uri="{FF2B5EF4-FFF2-40B4-BE49-F238E27FC236}"/>
          </a:extLst>
        </xdr:cNvPr>
        <xdr:cNvSpPr txBox="1"/>
      </xdr:nvSpPr>
      <xdr:spPr>
        <a:xfrm>
          <a:off x="0" y="1866901"/>
          <a:ext cx="3790950" cy="190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13</xdr:row>
      <xdr:rowOff>0</xdr:rowOff>
    </xdr:from>
    <xdr:to>
      <xdr:col>3</xdr:col>
      <xdr:colOff>809624</xdr:colOff>
      <xdr:row>15</xdr:row>
      <xdr:rowOff>47625</xdr:rowOff>
    </xdr:to>
    <xdr:sp macro="" textlink="">
      <xdr:nvSpPr>
        <xdr:cNvPr id="4" name="ZoneTexte 3">
          <a:extLst>
            <a:ext uri="{FF2B5EF4-FFF2-40B4-BE49-F238E27FC236}"/>
          </a:extLst>
        </xdr:cNvPr>
        <xdr:cNvSpPr txBox="1"/>
      </xdr:nvSpPr>
      <xdr:spPr>
        <a:xfrm>
          <a:off x="0" y="2247900"/>
          <a:ext cx="3781424"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a:t>
          </a:r>
        </a:p>
        <a:p>
          <a:pPr algn="ctr"/>
          <a:r>
            <a:rPr lang="fr-FR" sz="1100" b="1" baseline="0"/>
            <a:t> niveau national</a:t>
          </a:r>
          <a:endParaRPr lang="fr-FR" sz="1100" b="1"/>
        </a:p>
      </xdr:txBody>
    </xdr:sp>
    <xdr:clientData/>
  </xdr:twoCellAnchor>
  <xdr:twoCellAnchor>
    <xdr:from>
      <xdr:col>0</xdr:col>
      <xdr:colOff>28575</xdr:colOff>
      <xdr:row>16</xdr:row>
      <xdr:rowOff>9525</xdr:rowOff>
    </xdr:from>
    <xdr:to>
      <xdr:col>3</xdr:col>
      <xdr:colOff>771525</xdr:colOff>
      <xdr:row>28</xdr:row>
      <xdr:rowOff>152400</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4</xdr:col>
      <xdr:colOff>9525</xdr:colOff>
      <xdr:row>33</xdr:row>
      <xdr:rowOff>142875</xdr:rowOff>
    </xdr:to>
    <xdr:grpSp>
      <xdr:nvGrpSpPr>
        <xdr:cNvPr id="6" name="Groupe 5"/>
        <xdr:cNvGrpSpPr>
          <a:grpSpLocks/>
        </xdr:cNvGrpSpPr>
      </xdr:nvGrpSpPr>
      <xdr:grpSpPr bwMode="auto">
        <a:xfrm>
          <a:off x="0" y="99822"/>
          <a:ext cx="3819525" cy="5806821"/>
          <a:chOff x="9525" y="38100"/>
          <a:chExt cx="3800475" cy="5941575"/>
        </a:xfrm>
      </xdr:grpSpPr>
      <xdr:sp macro="" textlink="">
        <xdr:nvSpPr>
          <xdr:cNvPr id="7" name="Text Box 1"/>
          <xdr:cNvSpPr txBox="1">
            <a:spLocks noChangeArrowheads="1"/>
          </xdr:cNvSpPr>
        </xdr:nvSpPr>
        <xdr:spPr bwMode="auto">
          <a:xfrm>
            <a:off x="9525" y="5781308"/>
            <a:ext cx="3790259"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37     5</a:t>
            </a:r>
          </a:p>
        </xdr:txBody>
      </xdr:sp>
      <xdr:sp macro="" textlink="">
        <xdr:nvSpPr>
          <xdr:cNvPr id="8" name="Rectangle 7"/>
          <xdr:cNvSpPr/>
        </xdr:nvSpPr>
        <xdr:spPr>
          <a:xfrm>
            <a:off x="19741" y="38100"/>
            <a:ext cx="3790259"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9525</xdr:colOff>
      <xdr:row>2</xdr:row>
      <xdr:rowOff>19050</xdr:rowOff>
    </xdr:to>
    <xdr:sp macro="" textlink="">
      <xdr:nvSpPr>
        <xdr:cNvPr id="2" name="ZoneTexte 1">
          <a:extLst>
            <a:ext uri="{FF2B5EF4-FFF2-40B4-BE49-F238E27FC236}"/>
          </a:extLst>
        </xdr:cNvPr>
        <xdr:cNvSpPr txBox="1"/>
      </xdr:nvSpPr>
      <xdr:spPr>
        <a:xfrm>
          <a:off x="0" y="0"/>
          <a:ext cx="3800475"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a:t>
          </a:r>
        </a:p>
        <a:p>
          <a:pPr algn="ctr"/>
          <a:r>
            <a:rPr lang="fr-FR" sz="1100" b="1" baseline="0"/>
            <a:t> niveau urbain</a:t>
          </a:r>
          <a:endParaRPr lang="fr-FR" sz="1100" b="1"/>
        </a:p>
      </xdr:txBody>
    </xdr:sp>
    <xdr:clientData/>
  </xdr:twoCellAnchor>
  <xdr:twoCellAnchor>
    <xdr:from>
      <xdr:col>0</xdr:col>
      <xdr:colOff>0</xdr:colOff>
      <xdr:row>11</xdr:row>
      <xdr:rowOff>0</xdr:rowOff>
    </xdr:from>
    <xdr:to>
      <xdr:col>5</xdr:col>
      <xdr:colOff>9525</xdr:colOff>
      <xdr:row>12</xdr:row>
      <xdr:rowOff>47625</xdr:rowOff>
    </xdr:to>
    <xdr:sp macro="" textlink="">
      <xdr:nvSpPr>
        <xdr:cNvPr id="3" name="ZoneTexte 2">
          <a:extLst>
            <a:ext uri="{FF2B5EF4-FFF2-40B4-BE49-F238E27FC236}"/>
          </a:extLst>
        </xdr:cNvPr>
        <xdr:cNvSpPr txBox="1"/>
      </xdr:nvSpPr>
      <xdr:spPr>
        <a:xfrm>
          <a:off x="0" y="2000250"/>
          <a:ext cx="3800475"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13</xdr:row>
      <xdr:rowOff>28576</xdr:rowOff>
    </xdr:from>
    <xdr:to>
      <xdr:col>5</xdr:col>
      <xdr:colOff>9525</xdr:colOff>
      <xdr:row>15</xdr:row>
      <xdr:rowOff>66675</xdr:rowOff>
    </xdr:to>
    <xdr:sp macro="" textlink="">
      <xdr:nvSpPr>
        <xdr:cNvPr id="4" name="ZoneTexte 3">
          <a:extLst>
            <a:ext uri="{FF2B5EF4-FFF2-40B4-BE49-F238E27FC236}"/>
          </a:extLst>
        </xdr:cNvPr>
        <xdr:cNvSpPr txBox="1"/>
      </xdr:nvSpPr>
      <xdr:spPr>
        <a:xfrm>
          <a:off x="0" y="2409826"/>
          <a:ext cx="3800475" cy="4190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 </a:t>
          </a:r>
        </a:p>
        <a:p>
          <a:pPr algn="ctr"/>
          <a:r>
            <a:rPr lang="fr-FR" sz="1100" b="1" baseline="0"/>
            <a:t>niveau urbain</a:t>
          </a:r>
          <a:endParaRPr lang="fr-FR" sz="1100" b="1"/>
        </a:p>
      </xdr:txBody>
    </xdr:sp>
    <xdr:clientData/>
  </xdr:twoCellAnchor>
  <xdr:twoCellAnchor>
    <xdr:from>
      <xdr:col>0</xdr:col>
      <xdr:colOff>38100</xdr:colOff>
      <xdr:row>16</xdr:row>
      <xdr:rowOff>9525</xdr:rowOff>
    </xdr:from>
    <xdr:to>
      <xdr:col>4</xdr:col>
      <xdr:colOff>781050</xdr:colOff>
      <xdr:row>28</xdr:row>
      <xdr:rowOff>47625</xdr:rowOff>
    </xdr:to>
    <xdr:graphicFrame macro="">
      <xdr:nvGraphicFramePr>
        <xdr:cNvPr id="5"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66675</xdr:rowOff>
    </xdr:from>
    <xdr:to>
      <xdr:col>5</xdr:col>
      <xdr:colOff>9525</xdr:colOff>
      <xdr:row>32</xdr:row>
      <xdr:rowOff>171450</xdr:rowOff>
    </xdr:to>
    <xdr:grpSp>
      <xdr:nvGrpSpPr>
        <xdr:cNvPr id="6" name="Groupe 5"/>
        <xdr:cNvGrpSpPr>
          <a:grpSpLocks/>
        </xdr:cNvGrpSpPr>
      </xdr:nvGrpSpPr>
      <xdr:grpSpPr bwMode="auto">
        <a:xfrm>
          <a:off x="0" y="68199"/>
          <a:ext cx="3827145" cy="5812155"/>
          <a:chOff x="9525" y="38100"/>
          <a:chExt cx="3800475" cy="5941575"/>
        </a:xfrm>
      </xdr:grpSpPr>
      <xdr:sp macro="" textlink="">
        <xdr:nvSpPr>
          <xdr:cNvPr id="7" name="Text Box 1"/>
          <xdr:cNvSpPr txBox="1">
            <a:spLocks noChangeArrowheads="1"/>
          </xdr:cNvSpPr>
        </xdr:nvSpPr>
        <xdr:spPr bwMode="auto">
          <a:xfrm>
            <a:off x="9525" y="5781308"/>
            <a:ext cx="3790231"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38    5</a:t>
            </a:r>
          </a:p>
        </xdr:txBody>
      </xdr:sp>
      <xdr:sp macro="" textlink="">
        <xdr:nvSpPr>
          <xdr:cNvPr id="8" name="Rectangle 7"/>
          <xdr:cNvSpPr/>
        </xdr:nvSpPr>
        <xdr:spPr>
          <a:xfrm>
            <a:off x="19769" y="38100"/>
            <a:ext cx="3790231"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9525</xdr:colOff>
      <xdr:row>1</xdr:row>
      <xdr:rowOff>238125</xdr:rowOff>
    </xdr:to>
    <xdr:sp macro="" textlink="">
      <xdr:nvSpPr>
        <xdr:cNvPr id="2" name="ZoneTexte 1">
          <a:extLst>
            <a:ext uri="{FF2B5EF4-FFF2-40B4-BE49-F238E27FC236}"/>
          </a:extLst>
        </xdr:cNvPr>
        <xdr:cNvSpPr txBox="1"/>
      </xdr:nvSpPr>
      <xdr:spPr>
        <a:xfrm>
          <a:off x="0" y="0"/>
          <a:ext cx="3800475"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 </a:t>
          </a:r>
        </a:p>
        <a:p>
          <a:pPr algn="ctr"/>
          <a:r>
            <a:rPr lang="fr-FR" sz="1100" b="1" baseline="0"/>
            <a:t>niveau rural</a:t>
          </a:r>
          <a:endParaRPr lang="fr-FR" sz="1100" b="1"/>
        </a:p>
      </xdr:txBody>
    </xdr:sp>
    <xdr:clientData/>
  </xdr:twoCellAnchor>
  <xdr:twoCellAnchor>
    <xdr:from>
      <xdr:col>0</xdr:col>
      <xdr:colOff>0</xdr:colOff>
      <xdr:row>10</xdr:row>
      <xdr:rowOff>1</xdr:rowOff>
    </xdr:from>
    <xdr:to>
      <xdr:col>4</xdr:col>
      <xdr:colOff>657224</xdr:colOff>
      <xdr:row>11</xdr:row>
      <xdr:rowOff>57151</xdr:rowOff>
    </xdr:to>
    <xdr:sp macro="" textlink="">
      <xdr:nvSpPr>
        <xdr:cNvPr id="3" name="ZoneTexte 2">
          <a:extLst>
            <a:ext uri="{FF2B5EF4-FFF2-40B4-BE49-F238E27FC236}"/>
          </a:extLst>
        </xdr:cNvPr>
        <xdr:cNvSpPr txBox="1"/>
      </xdr:nvSpPr>
      <xdr:spPr>
        <a:xfrm>
          <a:off x="0" y="1952626"/>
          <a:ext cx="3781424"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0</xdr:colOff>
      <xdr:row>12</xdr:row>
      <xdr:rowOff>0</xdr:rowOff>
    </xdr:from>
    <xdr:to>
      <xdr:col>5</xdr:col>
      <xdr:colOff>47625</xdr:colOff>
      <xdr:row>13</xdr:row>
      <xdr:rowOff>209550</xdr:rowOff>
    </xdr:to>
    <xdr:sp macro="" textlink="">
      <xdr:nvSpPr>
        <xdr:cNvPr id="4" name="ZoneTexte 3">
          <a:extLst>
            <a:ext uri="{FF2B5EF4-FFF2-40B4-BE49-F238E27FC236}"/>
          </a:extLst>
        </xdr:cNvPr>
        <xdr:cNvSpPr txBox="1"/>
      </xdr:nvSpPr>
      <xdr:spPr>
        <a:xfrm>
          <a:off x="0" y="2333625"/>
          <a:ext cx="3838575"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(en%) selon l'état matrimonial :</a:t>
          </a:r>
        </a:p>
        <a:p>
          <a:pPr algn="ctr"/>
          <a:r>
            <a:rPr lang="fr-FR" sz="1100" b="1" baseline="0"/>
            <a:t> niveau rural</a:t>
          </a:r>
          <a:endParaRPr lang="fr-FR" sz="1100" b="1"/>
        </a:p>
      </xdr:txBody>
    </xdr:sp>
    <xdr:clientData/>
  </xdr:twoCellAnchor>
  <xdr:twoCellAnchor>
    <xdr:from>
      <xdr:col>0</xdr:col>
      <xdr:colOff>38100</xdr:colOff>
      <xdr:row>14</xdr:row>
      <xdr:rowOff>19050</xdr:rowOff>
    </xdr:from>
    <xdr:to>
      <xdr:col>4</xdr:col>
      <xdr:colOff>657225</xdr:colOff>
      <xdr:row>26</xdr:row>
      <xdr:rowOff>9525</xdr:rowOff>
    </xdr:to>
    <xdr:graphicFrame macro="">
      <xdr:nvGraphicFramePr>
        <xdr:cNvPr id="5"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8</xdr:row>
      <xdr:rowOff>114300</xdr:rowOff>
    </xdr:from>
    <xdr:to>
      <xdr:col>5</xdr:col>
      <xdr:colOff>9525</xdr:colOff>
      <xdr:row>39</xdr:row>
      <xdr:rowOff>95250</xdr:rowOff>
    </xdr:to>
    <xdr:grpSp>
      <xdr:nvGrpSpPr>
        <xdr:cNvPr id="6" name="Groupe 5"/>
        <xdr:cNvGrpSpPr>
          <a:grpSpLocks/>
        </xdr:cNvGrpSpPr>
      </xdr:nvGrpSpPr>
      <xdr:grpSpPr bwMode="auto">
        <a:xfrm>
          <a:off x="0" y="1645920"/>
          <a:ext cx="3828669" cy="5764530"/>
          <a:chOff x="9525" y="38100"/>
          <a:chExt cx="3800475" cy="5940000"/>
        </a:xfrm>
      </xdr:grpSpPr>
      <xdr:sp macro="" textlink="">
        <xdr:nvSpPr>
          <xdr:cNvPr id="7" name="Text Box 1"/>
          <xdr:cNvSpPr txBox="1">
            <a:spLocks noChangeArrowheads="1"/>
          </xdr:cNvSpPr>
        </xdr:nvSpPr>
        <xdr:spPr bwMode="auto">
          <a:xfrm>
            <a:off x="9525" y="5778196"/>
            <a:ext cx="3790231" cy="18086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29     5</a:t>
            </a:r>
          </a:p>
        </xdr:txBody>
      </xdr:sp>
      <xdr:sp macro="" textlink="">
        <xdr:nvSpPr>
          <xdr:cNvPr id="8" name="Rectangle 7"/>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0</xdr:colOff>
      <xdr:row>0</xdr:row>
      <xdr:rowOff>66675</xdr:rowOff>
    </xdr:from>
    <xdr:to>
      <xdr:col>5</xdr:col>
      <xdr:colOff>9525</xdr:colOff>
      <xdr:row>31</xdr:row>
      <xdr:rowOff>47625</xdr:rowOff>
    </xdr:to>
    <xdr:grpSp>
      <xdr:nvGrpSpPr>
        <xdr:cNvPr id="9" name="Groupe 8"/>
        <xdr:cNvGrpSpPr>
          <a:grpSpLocks/>
        </xdr:cNvGrpSpPr>
      </xdr:nvGrpSpPr>
      <xdr:grpSpPr bwMode="auto">
        <a:xfrm>
          <a:off x="0" y="68199"/>
          <a:ext cx="3828669" cy="5813298"/>
          <a:chOff x="9525" y="38100"/>
          <a:chExt cx="3800475" cy="5940000"/>
        </a:xfrm>
      </xdr:grpSpPr>
      <xdr:sp macro="" textlink="">
        <xdr:nvSpPr>
          <xdr:cNvPr id="10" name="Text Box 1"/>
          <xdr:cNvSpPr txBox="1">
            <a:spLocks noChangeArrowheads="1"/>
          </xdr:cNvSpPr>
        </xdr:nvSpPr>
        <xdr:spPr bwMode="auto">
          <a:xfrm>
            <a:off x="9525" y="5713680"/>
            <a:ext cx="3790231"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39     5</a:t>
            </a:r>
          </a:p>
        </xdr:txBody>
      </xdr:sp>
      <xdr:sp macro="" textlink="">
        <xdr:nvSpPr>
          <xdr:cNvPr id="11" name="Rectangle 10"/>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1</xdr:colOff>
      <xdr:row>1</xdr:row>
      <xdr:rowOff>238125</xdr:rowOff>
    </xdr:to>
    <xdr:sp macro="" textlink="">
      <xdr:nvSpPr>
        <xdr:cNvPr id="2" name="ZoneTexte 1">
          <a:extLst>
            <a:ext uri="{FF2B5EF4-FFF2-40B4-BE49-F238E27FC236}"/>
          </a:extLst>
        </xdr:cNvPr>
        <xdr:cNvSpPr txBox="1"/>
      </xdr:nvSpPr>
      <xdr:spPr>
        <a:xfrm>
          <a:off x="1" y="0"/>
          <a:ext cx="379095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latin typeface="Calibri" pitchFamily="34" charset="0"/>
              <a:cs typeface="Arial" pitchFamily="34" charset="0"/>
            </a:rPr>
            <a:t>Femmes</a:t>
          </a:r>
          <a:r>
            <a:rPr lang="fr-FR" sz="1100" b="1" baseline="0">
              <a:latin typeface="Calibri" pitchFamily="34" charset="0"/>
              <a:cs typeface="Arial" pitchFamily="34" charset="0"/>
            </a:rPr>
            <a:t> vivant seules (en%) selon le niveau du diplôme :niveau national</a:t>
          </a:r>
          <a:endParaRPr lang="fr-FR" sz="1100" b="1">
            <a:latin typeface="Calibri" pitchFamily="34" charset="0"/>
            <a:cs typeface="Arial" pitchFamily="34" charset="0"/>
          </a:endParaRPr>
        </a:p>
      </xdr:txBody>
    </xdr:sp>
    <xdr:clientData/>
  </xdr:twoCellAnchor>
  <xdr:twoCellAnchor>
    <xdr:from>
      <xdr:col>0</xdr:col>
      <xdr:colOff>0</xdr:colOff>
      <xdr:row>22</xdr:row>
      <xdr:rowOff>1</xdr:rowOff>
    </xdr:from>
    <xdr:to>
      <xdr:col>4</xdr:col>
      <xdr:colOff>0</xdr:colOff>
      <xdr:row>23</xdr:row>
      <xdr:rowOff>19051</xdr:rowOff>
    </xdr:to>
    <xdr:sp macro="" textlink="">
      <xdr:nvSpPr>
        <xdr:cNvPr id="3" name="ZoneTexte 2">
          <a:extLst>
            <a:ext uri="{FF2B5EF4-FFF2-40B4-BE49-F238E27FC236}"/>
          </a:extLst>
        </xdr:cNvPr>
        <xdr:cNvSpPr txBox="1"/>
      </xdr:nvSpPr>
      <xdr:spPr>
        <a:xfrm>
          <a:off x="0" y="5514976"/>
          <a:ext cx="379095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9526</xdr:colOff>
      <xdr:row>0</xdr:row>
      <xdr:rowOff>66675</xdr:rowOff>
    </xdr:from>
    <xdr:to>
      <xdr:col>3</xdr:col>
      <xdr:colOff>809138</xdr:colOff>
      <xdr:row>27</xdr:row>
      <xdr:rowOff>142875</xdr:rowOff>
    </xdr:to>
    <xdr:grpSp>
      <xdr:nvGrpSpPr>
        <xdr:cNvPr id="4" name="Groupe 9"/>
        <xdr:cNvGrpSpPr>
          <a:grpSpLocks/>
        </xdr:cNvGrpSpPr>
      </xdr:nvGrpSpPr>
      <xdr:grpSpPr bwMode="auto">
        <a:xfrm>
          <a:off x="8002" y="68199"/>
          <a:ext cx="3795796" cy="5800344"/>
          <a:chOff x="19271" y="38100"/>
          <a:chExt cx="3858444" cy="6575646"/>
        </a:xfrm>
      </xdr:grpSpPr>
      <xdr:sp macro="" textlink="">
        <xdr:nvSpPr>
          <xdr:cNvPr id="5" name="Text Box 1"/>
          <xdr:cNvSpPr txBox="1">
            <a:spLocks noChangeArrowheads="1"/>
          </xdr:cNvSpPr>
        </xdr:nvSpPr>
        <xdr:spPr bwMode="auto">
          <a:xfrm>
            <a:off x="19271" y="6394557"/>
            <a:ext cx="3858444" cy="21918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40     5</a:t>
            </a:r>
          </a:p>
        </xdr:txBody>
      </xdr:sp>
      <xdr:sp macro="" textlink="">
        <xdr:nvSpPr>
          <xdr:cNvPr id="6" name="Rectangle 5"/>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809625</xdr:colOff>
      <xdr:row>1</xdr:row>
      <xdr:rowOff>285750</xdr:rowOff>
    </xdr:to>
    <xdr:sp macro="" textlink="">
      <xdr:nvSpPr>
        <xdr:cNvPr id="2" name="ZoneTexte 1">
          <a:extLst>
            <a:ext uri="{FF2B5EF4-FFF2-40B4-BE49-F238E27FC236}"/>
          </a:extLst>
        </xdr:cNvPr>
        <xdr:cNvSpPr txBox="1"/>
      </xdr:nvSpPr>
      <xdr:spPr>
        <a:xfrm>
          <a:off x="0" y="0"/>
          <a:ext cx="3781425"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fr-FR" sz="1100" b="1"/>
            <a:t>Femmes</a:t>
          </a:r>
          <a:r>
            <a:rPr lang="fr-FR" sz="1100" b="1" baseline="0"/>
            <a:t> vivant seules agée de 15 ans et + (en%) selon le type d'activité : </a:t>
          </a:r>
          <a:r>
            <a:rPr lang="fr-FR" sz="1100" b="1"/>
            <a:t>National</a:t>
          </a:r>
        </a:p>
      </xdr:txBody>
    </xdr:sp>
    <xdr:clientData/>
  </xdr:twoCellAnchor>
  <xdr:twoCellAnchor>
    <xdr:from>
      <xdr:col>0</xdr:col>
      <xdr:colOff>9525</xdr:colOff>
      <xdr:row>10</xdr:row>
      <xdr:rowOff>9525</xdr:rowOff>
    </xdr:from>
    <xdr:to>
      <xdr:col>3</xdr:col>
      <xdr:colOff>809625</xdr:colOff>
      <xdr:row>11</xdr:row>
      <xdr:rowOff>19050</xdr:rowOff>
    </xdr:to>
    <xdr:sp macro="" textlink="">
      <xdr:nvSpPr>
        <xdr:cNvPr id="3" name="ZoneTexte 2">
          <a:extLst>
            <a:ext uri="{FF2B5EF4-FFF2-40B4-BE49-F238E27FC236}"/>
          </a:extLst>
        </xdr:cNvPr>
        <xdr:cNvSpPr txBox="1"/>
      </xdr:nvSpPr>
      <xdr:spPr>
        <a:xfrm>
          <a:off x="9525" y="2019300"/>
          <a:ext cx="377190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1</xdr:colOff>
      <xdr:row>12</xdr:row>
      <xdr:rowOff>19050</xdr:rowOff>
    </xdr:from>
    <xdr:to>
      <xdr:col>4</xdr:col>
      <xdr:colOff>9525</xdr:colOff>
      <xdr:row>14</xdr:row>
      <xdr:rowOff>28575</xdr:rowOff>
    </xdr:to>
    <xdr:sp macro="" textlink="">
      <xdr:nvSpPr>
        <xdr:cNvPr id="4" name="ZoneTexte 3">
          <a:extLst>
            <a:ext uri="{FF2B5EF4-FFF2-40B4-BE49-F238E27FC236}"/>
          </a:extLst>
        </xdr:cNvPr>
        <xdr:cNvSpPr txBox="1"/>
      </xdr:nvSpPr>
      <xdr:spPr>
        <a:xfrm>
          <a:off x="1" y="2409825"/>
          <a:ext cx="3800474"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solidFill>
                <a:schemeClr val="dk1"/>
              </a:solidFill>
              <a:latin typeface="+mn-lt"/>
              <a:ea typeface="+mn-ea"/>
              <a:cs typeface="+mn-cs"/>
            </a:rPr>
            <a:t>Femmes</a:t>
          </a:r>
          <a:r>
            <a:rPr lang="fr-FR" sz="1100" b="1" baseline="0">
              <a:solidFill>
                <a:schemeClr val="dk1"/>
              </a:solidFill>
              <a:latin typeface="+mn-lt"/>
              <a:ea typeface="+mn-ea"/>
              <a:cs typeface="+mn-cs"/>
            </a:rPr>
            <a:t> vivant seules agée de 15 ans et + (en%) selon le type  </a:t>
          </a:r>
        </a:p>
        <a:p>
          <a:r>
            <a:rPr lang="fr-FR" sz="1100" b="1" baseline="0">
              <a:solidFill>
                <a:schemeClr val="dk1"/>
              </a:solidFill>
              <a:latin typeface="+mn-lt"/>
              <a:ea typeface="+mn-ea"/>
              <a:cs typeface="+mn-cs"/>
            </a:rPr>
            <a:t>                                       d'activité : </a:t>
          </a:r>
          <a:r>
            <a:rPr lang="fr-FR" sz="1100" b="1">
              <a:solidFill>
                <a:schemeClr val="dk1"/>
              </a:solidFill>
              <a:latin typeface="+mn-lt"/>
              <a:ea typeface="+mn-ea"/>
              <a:cs typeface="+mn-cs"/>
            </a:rPr>
            <a:t>National</a:t>
          </a:r>
          <a:r>
            <a:rPr lang="fr-FR" sz="1100" b="1" baseline="0">
              <a:solidFill>
                <a:schemeClr val="dk1"/>
              </a:solidFill>
              <a:latin typeface="+mn-lt"/>
              <a:ea typeface="+mn-ea"/>
              <a:cs typeface="+mn-cs"/>
            </a:rPr>
            <a:t>            </a:t>
          </a:r>
          <a:endParaRPr lang="fr-FR" sz="1200" b="1"/>
        </a:p>
      </xdr:txBody>
    </xdr:sp>
    <xdr:clientData/>
  </xdr:twoCellAnchor>
  <xdr:twoCellAnchor>
    <xdr:from>
      <xdr:col>0</xdr:col>
      <xdr:colOff>19050</xdr:colOff>
      <xdr:row>14</xdr:row>
      <xdr:rowOff>142875</xdr:rowOff>
    </xdr:from>
    <xdr:to>
      <xdr:col>3</xdr:col>
      <xdr:colOff>800100</xdr:colOff>
      <xdr:row>27</xdr:row>
      <xdr:rowOff>19050</xdr:rowOff>
    </xdr:to>
    <xdr:graphicFrame macro="">
      <xdr:nvGraphicFramePr>
        <xdr:cNvPr id="5" name="Graphique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123825</xdr:rowOff>
    </xdr:from>
    <xdr:to>
      <xdr:col>4</xdr:col>
      <xdr:colOff>19050</xdr:colOff>
      <xdr:row>31</xdr:row>
      <xdr:rowOff>95250</xdr:rowOff>
    </xdr:to>
    <xdr:grpSp>
      <xdr:nvGrpSpPr>
        <xdr:cNvPr id="6" name="Groupe 5"/>
        <xdr:cNvGrpSpPr>
          <a:grpSpLocks/>
        </xdr:cNvGrpSpPr>
      </xdr:nvGrpSpPr>
      <xdr:grpSpPr bwMode="auto">
        <a:xfrm>
          <a:off x="8001" y="123825"/>
          <a:ext cx="3821049" cy="5822061"/>
          <a:chOff x="19050" y="38100"/>
          <a:chExt cx="3800475" cy="5940000"/>
        </a:xfrm>
      </xdr:grpSpPr>
      <xdr:sp macro="" textlink="">
        <xdr:nvSpPr>
          <xdr:cNvPr id="7" name="Text Box 1"/>
          <xdr:cNvSpPr txBox="1">
            <a:spLocks noChangeArrowheads="1"/>
          </xdr:cNvSpPr>
        </xdr:nvSpPr>
        <xdr:spPr bwMode="auto">
          <a:xfrm>
            <a:off x="29266" y="5713680"/>
            <a:ext cx="3790259"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41    5</a:t>
            </a:r>
          </a:p>
        </xdr:txBody>
      </xdr:sp>
      <xdr:sp macro="" textlink="">
        <xdr:nvSpPr>
          <xdr:cNvPr id="8" name="Rectangle 7"/>
          <xdr:cNvSpPr/>
        </xdr:nvSpPr>
        <xdr:spPr>
          <a:xfrm>
            <a:off x="19050" y="38100"/>
            <a:ext cx="379025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819149</xdr:colOff>
      <xdr:row>2</xdr:row>
      <xdr:rowOff>76200</xdr:rowOff>
    </xdr:to>
    <xdr:sp macro="" textlink="">
      <xdr:nvSpPr>
        <xdr:cNvPr id="2" name="ZoneTexte 1">
          <a:extLst>
            <a:ext uri="{FF2B5EF4-FFF2-40B4-BE49-F238E27FC236}"/>
          </a:extLst>
        </xdr:cNvPr>
        <xdr:cNvSpPr txBox="1"/>
      </xdr:nvSpPr>
      <xdr:spPr>
        <a:xfrm>
          <a:off x="0" y="0"/>
          <a:ext cx="3790949"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solidFill>
                <a:schemeClr val="dk1"/>
              </a:solidFill>
              <a:latin typeface="+mn-lt"/>
              <a:ea typeface="+mn-ea"/>
              <a:cs typeface="+mn-cs"/>
            </a:rPr>
            <a:t>Femmes</a:t>
          </a:r>
          <a:r>
            <a:rPr lang="fr-FR" sz="1100" b="1" baseline="0">
              <a:solidFill>
                <a:schemeClr val="dk1"/>
              </a:solidFill>
              <a:latin typeface="+mn-lt"/>
              <a:ea typeface="+mn-ea"/>
              <a:cs typeface="+mn-cs"/>
            </a:rPr>
            <a:t> vivant seules agée de 15 ans et + (en%) selon le type  </a:t>
          </a:r>
          <a:endParaRPr lang="fr-FR" b="1"/>
        </a:p>
        <a:p>
          <a:r>
            <a:rPr lang="fr-FR" sz="1100" b="1" baseline="0">
              <a:solidFill>
                <a:schemeClr val="dk1"/>
              </a:solidFill>
              <a:latin typeface="+mn-lt"/>
              <a:ea typeface="+mn-ea"/>
              <a:cs typeface="+mn-cs"/>
            </a:rPr>
            <a:t>                                       d'activité : </a:t>
          </a:r>
          <a:r>
            <a:rPr lang="fr-FR" sz="1100" b="1">
              <a:solidFill>
                <a:schemeClr val="dk1"/>
              </a:solidFill>
              <a:latin typeface="+mn-lt"/>
              <a:ea typeface="+mn-ea"/>
              <a:cs typeface="+mn-cs"/>
            </a:rPr>
            <a:t>Urbain</a:t>
          </a:r>
          <a:r>
            <a:rPr lang="fr-FR" sz="1100" b="1" baseline="0">
              <a:solidFill>
                <a:schemeClr val="dk1"/>
              </a:solidFill>
              <a:latin typeface="+mn-lt"/>
              <a:ea typeface="+mn-ea"/>
              <a:cs typeface="+mn-cs"/>
            </a:rPr>
            <a:t>            </a:t>
          </a:r>
          <a:endParaRPr lang="fr-FR" sz="1100" b="1">
            <a:solidFill>
              <a:schemeClr val="dk1"/>
            </a:solidFill>
            <a:latin typeface="+mn-lt"/>
            <a:ea typeface="+mn-ea"/>
            <a:cs typeface="+mn-cs"/>
          </a:endParaRPr>
        </a:p>
      </xdr:txBody>
    </xdr:sp>
    <xdr:clientData/>
  </xdr:twoCellAnchor>
  <xdr:twoCellAnchor>
    <xdr:from>
      <xdr:col>0</xdr:col>
      <xdr:colOff>0</xdr:colOff>
      <xdr:row>11</xdr:row>
      <xdr:rowOff>1</xdr:rowOff>
    </xdr:from>
    <xdr:to>
      <xdr:col>4</xdr:col>
      <xdr:colOff>0</xdr:colOff>
      <xdr:row>12</xdr:row>
      <xdr:rowOff>28575</xdr:rowOff>
    </xdr:to>
    <xdr:sp macro="" textlink="">
      <xdr:nvSpPr>
        <xdr:cNvPr id="3" name="ZoneTexte 2">
          <a:extLst>
            <a:ext uri="{FF2B5EF4-FFF2-40B4-BE49-F238E27FC236}"/>
          </a:extLst>
        </xdr:cNvPr>
        <xdr:cNvSpPr txBox="1"/>
      </xdr:nvSpPr>
      <xdr:spPr>
        <a:xfrm>
          <a:off x="0" y="2305051"/>
          <a:ext cx="37909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Enquête Nationale sur l'emploi , HCP.</a:t>
          </a:r>
          <a:endParaRPr lang="fr-FR" sz="900"/>
        </a:p>
      </xdr:txBody>
    </xdr:sp>
    <xdr:clientData/>
  </xdr:twoCellAnchor>
  <xdr:twoCellAnchor>
    <xdr:from>
      <xdr:col>0</xdr:col>
      <xdr:colOff>1</xdr:colOff>
      <xdr:row>13</xdr:row>
      <xdr:rowOff>0</xdr:rowOff>
    </xdr:from>
    <xdr:to>
      <xdr:col>4</xdr:col>
      <xdr:colOff>1</xdr:colOff>
      <xdr:row>15</xdr:row>
      <xdr:rowOff>95250</xdr:rowOff>
    </xdr:to>
    <xdr:sp macro="" textlink="">
      <xdr:nvSpPr>
        <xdr:cNvPr id="4" name="ZoneTexte 3">
          <a:extLst>
            <a:ext uri="{FF2B5EF4-FFF2-40B4-BE49-F238E27FC236}"/>
          </a:extLst>
        </xdr:cNvPr>
        <xdr:cNvSpPr txBox="1"/>
      </xdr:nvSpPr>
      <xdr:spPr>
        <a:xfrm>
          <a:off x="1" y="2686050"/>
          <a:ext cx="37909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solidFill>
                <a:schemeClr val="dk1"/>
              </a:solidFill>
              <a:latin typeface="+mn-lt"/>
              <a:ea typeface="+mn-ea"/>
              <a:cs typeface="+mn-cs"/>
            </a:rPr>
            <a:t>Femmes</a:t>
          </a:r>
          <a:r>
            <a:rPr lang="fr-FR" sz="1100" b="1" baseline="0">
              <a:solidFill>
                <a:schemeClr val="dk1"/>
              </a:solidFill>
              <a:latin typeface="+mn-lt"/>
              <a:ea typeface="+mn-ea"/>
              <a:cs typeface="+mn-cs"/>
            </a:rPr>
            <a:t> vivant seules agée de 15 ans et + (en%) selon le type  </a:t>
          </a:r>
          <a:endParaRPr lang="fr-FR" b="1"/>
        </a:p>
        <a:p>
          <a:r>
            <a:rPr lang="fr-FR" sz="1100" b="1" baseline="0">
              <a:solidFill>
                <a:schemeClr val="dk1"/>
              </a:solidFill>
              <a:latin typeface="+mn-lt"/>
              <a:ea typeface="+mn-ea"/>
              <a:cs typeface="+mn-cs"/>
            </a:rPr>
            <a:t>                                       d'activité : </a:t>
          </a:r>
          <a:r>
            <a:rPr lang="fr-FR" sz="1100" b="1">
              <a:solidFill>
                <a:schemeClr val="dk1"/>
              </a:solidFill>
              <a:latin typeface="+mn-lt"/>
              <a:ea typeface="+mn-ea"/>
              <a:cs typeface="+mn-cs"/>
            </a:rPr>
            <a:t>Urbain</a:t>
          </a:r>
          <a:r>
            <a:rPr lang="fr-FR" sz="1100" b="1" baseline="0">
              <a:solidFill>
                <a:schemeClr val="dk1"/>
              </a:solidFill>
              <a:latin typeface="+mn-lt"/>
              <a:ea typeface="+mn-ea"/>
              <a:cs typeface="+mn-cs"/>
            </a:rPr>
            <a:t>            </a:t>
          </a:r>
          <a:endParaRPr lang="fr-FR" sz="1100" b="1">
            <a:solidFill>
              <a:schemeClr val="dk1"/>
            </a:solidFill>
            <a:latin typeface="+mn-lt"/>
            <a:ea typeface="+mn-ea"/>
            <a:cs typeface="+mn-cs"/>
          </a:endParaRPr>
        </a:p>
      </xdr:txBody>
    </xdr:sp>
    <xdr:clientData/>
  </xdr:twoCellAnchor>
  <xdr:twoCellAnchor>
    <xdr:from>
      <xdr:col>0</xdr:col>
      <xdr:colOff>19050</xdr:colOff>
      <xdr:row>16</xdr:row>
      <xdr:rowOff>9525</xdr:rowOff>
    </xdr:from>
    <xdr:to>
      <xdr:col>3</xdr:col>
      <xdr:colOff>800100</xdr:colOff>
      <xdr:row>28</xdr:row>
      <xdr:rowOff>104775</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4</xdr:col>
      <xdr:colOff>9525</xdr:colOff>
      <xdr:row>31</xdr:row>
      <xdr:rowOff>95250</xdr:rowOff>
    </xdr:to>
    <xdr:grpSp>
      <xdr:nvGrpSpPr>
        <xdr:cNvPr id="6" name="Groupe 5"/>
        <xdr:cNvGrpSpPr>
          <a:grpSpLocks/>
        </xdr:cNvGrpSpPr>
      </xdr:nvGrpSpPr>
      <xdr:grpSpPr bwMode="auto">
        <a:xfrm>
          <a:off x="0" y="84201"/>
          <a:ext cx="3796665" cy="5919597"/>
          <a:chOff x="9525" y="38100"/>
          <a:chExt cx="3800475" cy="5940000"/>
        </a:xfrm>
      </xdr:grpSpPr>
      <xdr:sp macro="" textlink="">
        <xdr:nvSpPr>
          <xdr:cNvPr id="7" name="Text Box 1"/>
          <xdr:cNvSpPr txBox="1">
            <a:spLocks noChangeArrowheads="1"/>
          </xdr:cNvSpPr>
        </xdr:nvSpPr>
        <xdr:spPr bwMode="auto">
          <a:xfrm>
            <a:off x="9525" y="5697027"/>
            <a:ext cx="3790231" cy="19675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42     5</a:t>
            </a:r>
          </a:p>
        </xdr:txBody>
      </xdr:sp>
      <xdr:sp macro="" textlink="">
        <xdr:nvSpPr>
          <xdr:cNvPr id="8" name="Rectangle 7"/>
          <xdr:cNvSpPr/>
        </xdr:nvSpPr>
        <xdr:spPr>
          <a:xfrm>
            <a:off x="19769" y="38100"/>
            <a:ext cx="3790231"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9525</xdr:colOff>
      <xdr:row>2</xdr:row>
      <xdr:rowOff>57150</xdr:rowOff>
    </xdr:to>
    <xdr:sp macro="" textlink="">
      <xdr:nvSpPr>
        <xdr:cNvPr id="2" name="ZoneTexte 1">
          <a:extLst>
            <a:ext uri="{FF2B5EF4-FFF2-40B4-BE49-F238E27FC236}"/>
          </a:extLst>
        </xdr:cNvPr>
        <xdr:cNvSpPr txBox="1"/>
      </xdr:nvSpPr>
      <xdr:spPr>
        <a:xfrm>
          <a:off x="1" y="0"/>
          <a:ext cx="3800474" cy="43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solidFill>
                <a:schemeClr val="dk1"/>
              </a:solidFill>
              <a:latin typeface="+mn-lt"/>
              <a:ea typeface="+mn-ea"/>
              <a:cs typeface="+mn-cs"/>
            </a:rPr>
            <a:t>Femmes</a:t>
          </a:r>
          <a:r>
            <a:rPr lang="fr-FR" sz="1100" b="1" baseline="0">
              <a:solidFill>
                <a:schemeClr val="dk1"/>
              </a:solidFill>
              <a:latin typeface="+mn-lt"/>
              <a:ea typeface="+mn-ea"/>
              <a:cs typeface="+mn-cs"/>
            </a:rPr>
            <a:t> vivant seules agée de 15 ans et + (en%) selon le type  </a:t>
          </a:r>
          <a:endParaRPr lang="fr-FR" b="1"/>
        </a:p>
        <a:p>
          <a:r>
            <a:rPr lang="fr-FR" sz="1100" b="1" baseline="0">
              <a:solidFill>
                <a:schemeClr val="dk1"/>
              </a:solidFill>
              <a:latin typeface="+mn-lt"/>
              <a:ea typeface="+mn-ea"/>
              <a:cs typeface="+mn-cs"/>
            </a:rPr>
            <a:t>                                       d'activité : </a:t>
          </a:r>
          <a:r>
            <a:rPr lang="fr-FR" sz="1100" b="1">
              <a:solidFill>
                <a:schemeClr val="dk1"/>
              </a:solidFill>
              <a:latin typeface="+mn-lt"/>
              <a:ea typeface="+mn-ea"/>
              <a:cs typeface="+mn-cs"/>
            </a:rPr>
            <a:t>Rural</a:t>
          </a:r>
          <a:r>
            <a:rPr lang="fr-FR" sz="1100" b="1" baseline="0">
              <a:solidFill>
                <a:schemeClr val="dk1"/>
              </a:solidFill>
              <a:latin typeface="+mn-lt"/>
              <a:ea typeface="+mn-ea"/>
              <a:cs typeface="+mn-cs"/>
            </a:rPr>
            <a:t>            </a:t>
          </a:r>
          <a:endParaRPr lang="fr-FR" sz="1100" b="1">
            <a:solidFill>
              <a:schemeClr val="dk1"/>
            </a:solidFill>
            <a:latin typeface="+mn-lt"/>
            <a:ea typeface="+mn-ea"/>
            <a:cs typeface="+mn-cs"/>
          </a:endParaRPr>
        </a:p>
      </xdr:txBody>
    </xdr:sp>
    <xdr:clientData/>
  </xdr:twoCellAnchor>
  <xdr:twoCellAnchor>
    <xdr:from>
      <xdr:col>0</xdr:col>
      <xdr:colOff>0</xdr:colOff>
      <xdr:row>11</xdr:row>
      <xdr:rowOff>0</xdr:rowOff>
    </xdr:from>
    <xdr:to>
      <xdr:col>4</xdr:col>
      <xdr:colOff>0</xdr:colOff>
      <xdr:row>12</xdr:row>
      <xdr:rowOff>57150</xdr:rowOff>
    </xdr:to>
    <xdr:sp macro="" textlink="">
      <xdr:nvSpPr>
        <xdr:cNvPr id="3" name="ZoneTexte 2">
          <a:extLst>
            <a:ext uri="{FF2B5EF4-FFF2-40B4-BE49-F238E27FC236}"/>
          </a:extLst>
        </xdr:cNvPr>
        <xdr:cNvSpPr txBox="1"/>
      </xdr:nvSpPr>
      <xdr:spPr>
        <a:xfrm>
          <a:off x="0" y="1971675"/>
          <a:ext cx="3790950"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900"/>
            <a:t>Source</a:t>
          </a:r>
          <a:r>
            <a:rPr lang="fr-FR" sz="900" baseline="0"/>
            <a:t> : Enquête Nationale sur l'emploi , HCP.</a:t>
          </a:r>
          <a:endParaRPr lang="fr-FR" sz="900"/>
        </a:p>
      </xdr:txBody>
    </xdr:sp>
    <xdr:clientData/>
  </xdr:twoCellAnchor>
  <xdr:twoCellAnchor>
    <xdr:from>
      <xdr:col>0</xdr:col>
      <xdr:colOff>3</xdr:colOff>
      <xdr:row>13</xdr:row>
      <xdr:rowOff>0</xdr:rowOff>
    </xdr:from>
    <xdr:to>
      <xdr:col>4</xdr:col>
      <xdr:colOff>9525</xdr:colOff>
      <xdr:row>16</xdr:row>
      <xdr:rowOff>0</xdr:rowOff>
    </xdr:to>
    <xdr:sp macro="" textlink="">
      <xdr:nvSpPr>
        <xdr:cNvPr id="4" name="ZoneTexte 3">
          <a:extLst>
            <a:ext uri="{FF2B5EF4-FFF2-40B4-BE49-F238E27FC236}"/>
          </a:extLst>
        </xdr:cNvPr>
        <xdr:cNvSpPr txBox="1"/>
      </xdr:nvSpPr>
      <xdr:spPr>
        <a:xfrm>
          <a:off x="3" y="2352675"/>
          <a:ext cx="3800472"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a:solidFill>
                <a:schemeClr val="dk1"/>
              </a:solidFill>
              <a:latin typeface="+mn-lt"/>
              <a:ea typeface="+mn-ea"/>
              <a:cs typeface="+mn-cs"/>
            </a:rPr>
            <a:t>Femmes</a:t>
          </a:r>
          <a:r>
            <a:rPr lang="fr-FR" sz="1100" b="1" baseline="0">
              <a:solidFill>
                <a:schemeClr val="dk1"/>
              </a:solidFill>
              <a:latin typeface="+mn-lt"/>
              <a:ea typeface="+mn-ea"/>
              <a:cs typeface="+mn-cs"/>
            </a:rPr>
            <a:t> vivant seules agée de 15 ans et + (en%) selon le type  </a:t>
          </a:r>
          <a:endParaRPr lang="fr-FR" b="1"/>
        </a:p>
        <a:p>
          <a:r>
            <a:rPr lang="fr-FR" sz="1100" b="1" baseline="0">
              <a:solidFill>
                <a:schemeClr val="dk1"/>
              </a:solidFill>
              <a:latin typeface="+mn-lt"/>
              <a:ea typeface="+mn-ea"/>
              <a:cs typeface="+mn-cs"/>
            </a:rPr>
            <a:t>                                       d'activité : </a:t>
          </a:r>
          <a:r>
            <a:rPr lang="fr-FR" sz="1100" b="1">
              <a:solidFill>
                <a:schemeClr val="dk1"/>
              </a:solidFill>
              <a:latin typeface="+mn-lt"/>
              <a:ea typeface="+mn-ea"/>
              <a:cs typeface="+mn-cs"/>
            </a:rPr>
            <a:t>Rural</a:t>
          </a:r>
          <a:r>
            <a:rPr lang="fr-FR" sz="1100" b="1" baseline="0">
              <a:solidFill>
                <a:schemeClr val="dk1"/>
              </a:solidFill>
              <a:latin typeface="+mn-lt"/>
              <a:ea typeface="+mn-ea"/>
              <a:cs typeface="+mn-cs"/>
            </a:rPr>
            <a:t>            </a:t>
          </a:r>
          <a:endParaRPr lang="fr-FR" sz="1100" b="1">
            <a:solidFill>
              <a:schemeClr val="dk1"/>
            </a:solidFill>
            <a:latin typeface="+mn-lt"/>
            <a:ea typeface="+mn-ea"/>
            <a:cs typeface="+mn-cs"/>
          </a:endParaRPr>
        </a:p>
      </xdr:txBody>
    </xdr:sp>
    <xdr:clientData/>
  </xdr:twoCellAnchor>
  <xdr:twoCellAnchor>
    <xdr:from>
      <xdr:col>0</xdr:col>
      <xdr:colOff>19050</xdr:colOff>
      <xdr:row>15</xdr:row>
      <xdr:rowOff>95250</xdr:rowOff>
    </xdr:from>
    <xdr:to>
      <xdr:col>3</xdr:col>
      <xdr:colOff>809625</xdr:colOff>
      <xdr:row>29</xdr:row>
      <xdr:rowOff>0</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4</xdr:col>
      <xdr:colOff>9525</xdr:colOff>
      <xdr:row>32</xdr:row>
      <xdr:rowOff>161925</xdr:rowOff>
    </xdr:to>
    <xdr:grpSp>
      <xdr:nvGrpSpPr>
        <xdr:cNvPr id="6" name="Groupe 5"/>
        <xdr:cNvGrpSpPr>
          <a:grpSpLocks/>
        </xdr:cNvGrpSpPr>
      </xdr:nvGrpSpPr>
      <xdr:grpSpPr bwMode="auto">
        <a:xfrm>
          <a:off x="0" y="99822"/>
          <a:ext cx="3804285" cy="5845683"/>
          <a:chOff x="9525" y="38100"/>
          <a:chExt cx="3800475" cy="5988785"/>
        </a:xfrm>
      </xdr:grpSpPr>
      <xdr:sp macro="" textlink="">
        <xdr:nvSpPr>
          <xdr:cNvPr id="7" name="Text Box 1"/>
          <xdr:cNvSpPr txBox="1">
            <a:spLocks noChangeArrowheads="1"/>
          </xdr:cNvSpPr>
        </xdr:nvSpPr>
        <xdr:spPr bwMode="auto">
          <a:xfrm>
            <a:off x="9525" y="5828518"/>
            <a:ext cx="3790259"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43     5</a:t>
            </a:r>
          </a:p>
        </xdr:txBody>
      </xdr:sp>
      <xdr:sp macro="" textlink="">
        <xdr:nvSpPr>
          <xdr:cNvPr id="8" name="Rectangle 7"/>
          <xdr:cNvSpPr/>
        </xdr:nvSpPr>
        <xdr:spPr>
          <a:xfrm>
            <a:off x="19741" y="38100"/>
            <a:ext cx="3790259" cy="5941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37.xml><?xml version="1.0" encoding="utf-8"?>
<xdr:wsDr xmlns:xdr="http://schemas.openxmlformats.org/drawingml/2006/spreadsheetDrawing" xmlns:a="http://schemas.openxmlformats.org/drawingml/2006/main">
  <xdr:twoCellAnchor>
    <xdr:from>
      <xdr:col>7</xdr:col>
      <xdr:colOff>638177</xdr:colOff>
      <xdr:row>7</xdr:row>
      <xdr:rowOff>19051</xdr:rowOff>
    </xdr:from>
    <xdr:to>
      <xdr:col>10</xdr:col>
      <xdr:colOff>809625</xdr:colOff>
      <xdr:row>19</xdr:row>
      <xdr:rowOff>114301</xdr:rowOff>
    </xdr:to>
    <xdr:sp macro="" textlink="">
      <xdr:nvSpPr>
        <xdr:cNvPr id="2" name="ZoneTexte 1"/>
        <xdr:cNvSpPr txBox="1"/>
      </xdr:nvSpPr>
      <xdr:spPr>
        <a:xfrm>
          <a:off x="638177" y="1352551"/>
          <a:ext cx="2628898" cy="2381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660033"/>
              </a:solidFill>
              <a:latin typeface="+mn-lt"/>
            </a:rPr>
            <a:t>EDUCATION</a:t>
          </a:r>
          <a:r>
            <a:rPr lang="fr-FR" sz="2000" b="1" baseline="0">
              <a:solidFill>
                <a:srgbClr val="660033"/>
              </a:solidFill>
              <a:latin typeface="+mn-lt"/>
            </a:rPr>
            <a:t> ET</a:t>
          </a:r>
          <a:endParaRPr lang="ar-MA" sz="2000" b="1" baseline="0">
            <a:solidFill>
              <a:srgbClr val="660033"/>
            </a:solidFill>
            <a:latin typeface="+mn-lt"/>
          </a:endParaRPr>
        </a:p>
        <a:p>
          <a:pPr algn="ctr"/>
          <a:r>
            <a:rPr lang="fr-FR" sz="2000" b="1" baseline="0">
              <a:solidFill>
                <a:srgbClr val="660033"/>
              </a:solidFill>
              <a:latin typeface="+mn-lt"/>
            </a:rPr>
            <a:t> ALPHABETISATION</a:t>
          </a:r>
          <a:endParaRPr lang="fr-FR" sz="2000" b="1">
            <a:solidFill>
              <a:srgbClr val="660033"/>
            </a:solidFill>
            <a:latin typeface="+mn-lt"/>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0</xdr:col>
      <xdr:colOff>0</xdr:colOff>
      <xdr:row>0</xdr:row>
      <xdr:rowOff>66675</xdr:rowOff>
    </xdr:from>
    <xdr:to>
      <xdr:col>7</xdr:col>
      <xdr:colOff>19050</xdr:colOff>
      <xdr:row>2</xdr:row>
      <xdr:rowOff>57151</xdr:rowOff>
    </xdr:to>
    <xdr:sp macro="" textlink="">
      <xdr:nvSpPr>
        <xdr:cNvPr id="2" name="ZoneTexte 1"/>
        <xdr:cNvSpPr txBox="1"/>
      </xdr:nvSpPr>
      <xdr:spPr>
        <a:xfrm>
          <a:off x="0" y="66675"/>
          <a:ext cx="4105275" cy="3714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50" b="1"/>
            <a:t>Taux</a:t>
          </a:r>
          <a:r>
            <a:rPr lang="fr-FR" sz="1050" b="1" baseline="0"/>
            <a:t> net de scolarisation (en%) par cycle d'enseignement et par milieu de résidence</a:t>
          </a:r>
          <a:endParaRPr lang="fr-FR" sz="1050" b="1"/>
        </a:p>
      </xdr:txBody>
    </xdr:sp>
    <xdr:clientData/>
  </xdr:twoCellAnchor>
  <xdr:twoCellAnchor>
    <xdr:from>
      <xdr:col>0</xdr:col>
      <xdr:colOff>0</xdr:colOff>
      <xdr:row>18</xdr:row>
      <xdr:rowOff>9524</xdr:rowOff>
    </xdr:from>
    <xdr:to>
      <xdr:col>9</xdr:col>
      <xdr:colOff>104774</xdr:colOff>
      <xdr:row>19</xdr:row>
      <xdr:rowOff>66675</xdr:rowOff>
    </xdr:to>
    <xdr:sp macro="" textlink="">
      <xdr:nvSpPr>
        <xdr:cNvPr id="3" name="ZoneTexte 2"/>
        <xdr:cNvSpPr txBox="1"/>
      </xdr:nvSpPr>
      <xdr:spPr>
        <a:xfrm>
          <a:off x="0" y="5124449"/>
          <a:ext cx="4219574"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00"/>
            <a:t>Source:</a:t>
          </a:r>
          <a:r>
            <a:rPr lang="fr-FR" sz="1000" baseline="0"/>
            <a:t> Ministère de l'Education Nationale , de la Formation Professionnelle, </a:t>
          </a:r>
        </a:p>
        <a:p>
          <a:r>
            <a:rPr lang="fr-FR" sz="900" baseline="0"/>
            <a:t>                </a:t>
          </a:r>
          <a:r>
            <a:rPr lang="fr-FR" sz="1000" baseline="0"/>
            <a:t>de l'enseignement supérieure et de la recherche scientifique.</a:t>
          </a:r>
          <a:endParaRPr lang="fr-FR" sz="1000"/>
        </a:p>
      </xdr:txBody>
    </xdr:sp>
    <xdr:clientData/>
  </xdr:twoCellAnchor>
  <xdr:twoCellAnchor>
    <xdr:from>
      <xdr:col>0</xdr:col>
      <xdr:colOff>2</xdr:colOff>
      <xdr:row>27</xdr:row>
      <xdr:rowOff>184028</xdr:rowOff>
    </xdr:from>
    <xdr:to>
      <xdr:col>7</xdr:col>
      <xdr:colOff>0</xdr:colOff>
      <xdr:row>28</xdr:row>
      <xdr:rowOff>180976</xdr:rowOff>
    </xdr:to>
    <xdr:sp macro="" textlink="">
      <xdr:nvSpPr>
        <xdr:cNvPr id="4" name="Text Box 1"/>
        <xdr:cNvSpPr txBox="1">
          <a:spLocks noChangeArrowheads="1"/>
        </xdr:cNvSpPr>
      </xdr:nvSpPr>
      <xdr:spPr bwMode="auto">
        <a:xfrm>
          <a:off x="2" y="7013453"/>
          <a:ext cx="4105273" cy="18744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47</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0</xdr:colOff>
      <xdr:row>25</xdr:row>
      <xdr:rowOff>38100</xdr:rowOff>
    </xdr:from>
    <xdr:to>
      <xdr:col>8</xdr:col>
      <xdr:colOff>0</xdr:colOff>
      <xdr:row>26</xdr:row>
      <xdr:rowOff>152400</xdr:rowOff>
    </xdr:to>
    <xdr:sp macro="" textlink="">
      <xdr:nvSpPr>
        <xdr:cNvPr id="2" name="ZoneTexte 1"/>
        <xdr:cNvSpPr txBox="1"/>
      </xdr:nvSpPr>
      <xdr:spPr>
        <a:xfrm>
          <a:off x="0" y="4629150"/>
          <a:ext cx="4276725"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a:t>
          </a:r>
          <a:r>
            <a:rPr lang="fr-FR" sz="900" baseline="0"/>
            <a:t> Ministère de l'Education Nationale , de la Formation Professionnelle , </a:t>
          </a:r>
        </a:p>
        <a:p>
          <a:r>
            <a:rPr lang="fr-FR" sz="900" baseline="0"/>
            <a:t>                de l'enseignement supérieure et de la recherche scientifique.</a:t>
          </a:r>
          <a:endParaRPr lang="fr-FR" sz="900"/>
        </a:p>
      </xdr:txBody>
    </xdr:sp>
    <xdr:clientData/>
  </xdr:twoCellAnchor>
  <xdr:twoCellAnchor>
    <xdr:from>
      <xdr:col>0</xdr:col>
      <xdr:colOff>9525</xdr:colOff>
      <xdr:row>3</xdr:row>
      <xdr:rowOff>28575</xdr:rowOff>
    </xdr:from>
    <xdr:to>
      <xdr:col>6</xdr:col>
      <xdr:colOff>704850</xdr:colOff>
      <xdr:row>25</xdr:row>
      <xdr:rowOff>28574</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38099</xdr:rowOff>
    </xdr:from>
    <xdr:to>
      <xdr:col>8</xdr:col>
      <xdr:colOff>0</xdr:colOff>
      <xdr:row>32</xdr:row>
      <xdr:rowOff>155174</xdr:rowOff>
    </xdr:to>
    <xdr:grpSp>
      <xdr:nvGrpSpPr>
        <xdr:cNvPr id="4" name="Groupe 3"/>
        <xdr:cNvGrpSpPr/>
      </xdr:nvGrpSpPr>
      <xdr:grpSpPr>
        <a:xfrm>
          <a:off x="0" y="38099"/>
          <a:ext cx="4283964" cy="5888463"/>
          <a:chOff x="9525" y="38100"/>
          <a:chExt cx="3800475" cy="5988785"/>
        </a:xfrm>
      </xdr:grpSpPr>
      <xdr:sp macro="" textlink="">
        <xdr:nvSpPr>
          <xdr:cNvPr id="5" name="Text Box 1"/>
          <xdr:cNvSpPr txBox="1">
            <a:spLocks noChangeArrowheads="1"/>
          </xdr:cNvSpPr>
        </xdr:nvSpPr>
        <xdr:spPr bwMode="auto">
          <a:xfrm>
            <a:off x="9525" y="5828885"/>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48</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0</xdr:colOff>
      <xdr:row>2</xdr:row>
      <xdr:rowOff>47625</xdr:rowOff>
    </xdr:to>
    <xdr:sp macro="" textlink="">
      <xdr:nvSpPr>
        <xdr:cNvPr id="2" name="ZoneTexte 1"/>
        <xdr:cNvSpPr txBox="1"/>
      </xdr:nvSpPr>
      <xdr:spPr>
        <a:xfrm>
          <a:off x="0" y="0"/>
          <a:ext cx="3609975"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spécifiques de scolarisation (en%) selon l'âge</a:t>
          </a:r>
          <a:endParaRPr lang="fr-FR" sz="1100" b="1"/>
        </a:p>
      </xdr:txBody>
    </xdr:sp>
    <xdr:clientData/>
  </xdr:twoCellAnchor>
  <xdr:twoCellAnchor>
    <xdr:from>
      <xdr:col>0</xdr:col>
      <xdr:colOff>0</xdr:colOff>
      <xdr:row>17</xdr:row>
      <xdr:rowOff>171450</xdr:rowOff>
    </xdr:from>
    <xdr:to>
      <xdr:col>7</xdr:col>
      <xdr:colOff>295275</xdr:colOff>
      <xdr:row>19</xdr:row>
      <xdr:rowOff>95250</xdr:rowOff>
    </xdr:to>
    <xdr:sp macro="" textlink="">
      <xdr:nvSpPr>
        <xdr:cNvPr id="3" name="ZoneTexte 2"/>
        <xdr:cNvSpPr txBox="1"/>
      </xdr:nvSpPr>
      <xdr:spPr>
        <a:xfrm>
          <a:off x="0" y="4772025"/>
          <a:ext cx="3905250"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850"/>
            <a:t>Source:</a:t>
          </a:r>
          <a:r>
            <a:rPr lang="fr-FR" sz="850" baseline="0"/>
            <a:t> Ministère de l'Education Nationale , de la Formation Professionnelle , </a:t>
          </a:r>
        </a:p>
        <a:p>
          <a:r>
            <a:rPr lang="fr-FR" sz="850" baseline="0"/>
            <a:t>                de l'enseignement supérieure et de la recherche scientifique.</a:t>
          </a:r>
          <a:endParaRPr lang="fr-FR" sz="850"/>
        </a:p>
      </xdr:txBody>
    </xdr:sp>
    <xdr:clientData/>
  </xdr:twoCellAnchor>
  <xdr:twoCellAnchor>
    <xdr:from>
      <xdr:col>0</xdr:col>
      <xdr:colOff>1</xdr:colOff>
      <xdr:row>0</xdr:row>
      <xdr:rowOff>104775</xdr:rowOff>
    </xdr:from>
    <xdr:to>
      <xdr:col>7</xdr:col>
      <xdr:colOff>19050</xdr:colOff>
      <xdr:row>25</xdr:row>
      <xdr:rowOff>110650</xdr:rowOff>
    </xdr:to>
    <xdr:grpSp>
      <xdr:nvGrpSpPr>
        <xdr:cNvPr id="4" name="Groupe 3"/>
        <xdr:cNvGrpSpPr/>
      </xdr:nvGrpSpPr>
      <xdr:grpSpPr>
        <a:xfrm>
          <a:off x="1" y="104775"/>
          <a:ext cx="3629024" cy="6130450"/>
          <a:chOff x="9525" y="38100"/>
          <a:chExt cx="3800475" cy="5940000"/>
        </a:xfrm>
      </xdr:grpSpPr>
      <xdr:sp macro="" textlink="">
        <xdr:nvSpPr>
          <xdr:cNvPr id="5" name="Text Box 1"/>
          <xdr:cNvSpPr txBox="1">
            <a:spLocks noChangeArrowheads="1"/>
          </xdr:cNvSpPr>
        </xdr:nvSpPr>
        <xdr:spPr bwMode="auto">
          <a:xfrm>
            <a:off x="9525" y="5689384"/>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49  </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9525</xdr:colOff>
      <xdr:row>1</xdr:row>
      <xdr:rowOff>38100</xdr:rowOff>
    </xdr:from>
    <xdr:to>
      <xdr:col>4</xdr:col>
      <xdr:colOff>504825</xdr:colOff>
      <xdr:row>23</xdr:row>
      <xdr:rowOff>19050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22</xdr:row>
      <xdr:rowOff>95250</xdr:rowOff>
    </xdr:from>
    <xdr:to>
      <xdr:col>4</xdr:col>
      <xdr:colOff>495299</xdr:colOff>
      <xdr:row>23</xdr:row>
      <xdr:rowOff>361949</xdr:rowOff>
    </xdr:to>
    <xdr:sp macro="" textlink="">
      <xdr:nvSpPr>
        <xdr:cNvPr id="3" name="Rectangle 2"/>
        <xdr:cNvSpPr/>
      </xdr:nvSpPr>
      <xdr:spPr>
        <a:xfrm>
          <a:off x="0" y="4486275"/>
          <a:ext cx="3771899" cy="4000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900">
              <a:solidFill>
                <a:sysClr val="windowText" lastClr="000000"/>
              </a:solidFill>
            </a:rPr>
            <a:t>Source: Ministère de l'Education Nationale, de la Formation Professionnelle,</a:t>
          </a:r>
        </a:p>
        <a:p>
          <a:pPr algn="l"/>
          <a:r>
            <a:rPr lang="fr-FR" sz="900">
              <a:solidFill>
                <a:sysClr val="windowText" lastClr="000000"/>
              </a:solidFill>
            </a:rPr>
            <a:t>              de l'enseignement supérieure et de la recherche scientifique.</a:t>
          </a:r>
        </a:p>
      </xdr:txBody>
    </xdr:sp>
    <xdr:clientData/>
  </xdr:twoCellAnchor>
  <xdr:twoCellAnchor>
    <xdr:from>
      <xdr:col>0</xdr:col>
      <xdr:colOff>0</xdr:colOff>
      <xdr:row>0</xdr:row>
      <xdr:rowOff>28575</xdr:rowOff>
    </xdr:from>
    <xdr:to>
      <xdr:col>5</xdr:col>
      <xdr:colOff>38100</xdr:colOff>
      <xdr:row>28</xdr:row>
      <xdr:rowOff>169425</xdr:rowOff>
    </xdr:to>
    <xdr:grpSp>
      <xdr:nvGrpSpPr>
        <xdr:cNvPr id="4" name="Groupe 3"/>
        <xdr:cNvGrpSpPr/>
      </xdr:nvGrpSpPr>
      <xdr:grpSpPr>
        <a:xfrm>
          <a:off x="0" y="30099"/>
          <a:ext cx="3858768" cy="5898522"/>
          <a:chOff x="9525" y="28575"/>
          <a:chExt cx="3829050" cy="6036825"/>
        </a:xfrm>
      </xdr:grpSpPr>
      <xdr:sp macro="" textlink="">
        <xdr:nvSpPr>
          <xdr:cNvPr id="5" name="Text Box 1"/>
          <xdr:cNvSpPr txBox="1">
            <a:spLocks noChangeArrowheads="1"/>
          </xdr:cNvSpPr>
        </xdr:nvSpPr>
        <xdr:spPr bwMode="auto">
          <a:xfrm>
            <a:off x="9525" y="5867400"/>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50     5</a:t>
            </a:r>
          </a:p>
        </xdr:txBody>
      </xdr:sp>
      <xdr:sp macro="" textlink="">
        <xdr:nvSpPr>
          <xdr:cNvPr id="6" name="Rectangle 5"/>
          <xdr:cNvSpPr/>
        </xdr:nvSpPr>
        <xdr:spPr>
          <a:xfrm>
            <a:off x="47625" y="28575"/>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266700</xdr:colOff>
      <xdr:row>0</xdr:row>
      <xdr:rowOff>1</xdr:rowOff>
    </xdr:from>
    <xdr:to>
      <xdr:col>4</xdr:col>
      <xdr:colOff>200025</xdr:colOff>
      <xdr:row>1</xdr:row>
      <xdr:rowOff>85726</xdr:rowOff>
    </xdr:to>
    <xdr:sp macro="" textlink="">
      <xdr:nvSpPr>
        <xdr:cNvPr id="7" name="Rectangle 6"/>
        <xdr:cNvSpPr/>
      </xdr:nvSpPr>
      <xdr:spPr>
        <a:xfrm>
          <a:off x="266700" y="1"/>
          <a:ext cx="3209925" cy="47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Taux spécifiques de scolarisation (en%) selon l'âge  en 2017/2018</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933451</xdr:colOff>
      <xdr:row>2</xdr:row>
      <xdr:rowOff>161924</xdr:rowOff>
    </xdr:to>
    <xdr:sp macro="" textlink="">
      <xdr:nvSpPr>
        <xdr:cNvPr id="2" name="ZoneTexte 1"/>
        <xdr:cNvSpPr txBox="1"/>
      </xdr:nvSpPr>
      <xdr:spPr>
        <a:xfrm>
          <a:off x="1" y="0"/>
          <a:ext cx="3590925" cy="4667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(en%) des inscrits dans les différents cycles de l'enseignement</a:t>
          </a:r>
        </a:p>
      </xdr:txBody>
    </xdr:sp>
    <xdr:clientData/>
  </xdr:twoCellAnchor>
  <xdr:twoCellAnchor>
    <xdr:from>
      <xdr:col>0</xdr:col>
      <xdr:colOff>0</xdr:colOff>
      <xdr:row>20</xdr:row>
      <xdr:rowOff>28575</xdr:rowOff>
    </xdr:from>
    <xdr:to>
      <xdr:col>4</xdr:col>
      <xdr:colOff>114300</xdr:colOff>
      <xdr:row>22</xdr:row>
      <xdr:rowOff>47625</xdr:rowOff>
    </xdr:to>
    <xdr:sp macro="" textlink="">
      <xdr:nvSpPr>
        <xdr:cNvPr id="3" name="ZoneTexte 2"/>
        <xdr:cNvSpPr txBox="1"/>
      </xdr:nvSpPr>
      <xdr:spPr>
        <a:xfrm>
          <a:off x="0" y="5314950"/>
          <a:ext cx="3705225"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850"/>
            <a:t>Source:</a:t>
          </a:r>
          <a:r>
            <a:rPr lang="fr-FR" sz="850" baseline="0"/>
            <a:t> Ministère de l'Education Nationale , de la Formation Professionnelle , </a:t>
          </a:r>
        </a:p>
        <a:p>
          <a:r>
            <a:rPr lang="fr-FR" sz="850" baseline="0"/>
            <a:t>                de l'enseignement supérieure et de la recherche scientifique.</a:t>
          </a:r>
          <a:endParaRPr lang="fr-FR" sz="850"/>
        </a:p>
      </xdr:txBody>
    </xdr:sp>
    <xdr:clientData/>
  </xdr:twoCellAnchor>
  <xdr:twoCellAnchor>
    <xdr:from>
      <xdr:col>0</xdr:col>
      <xdr:colOff>1</xdr:colOff>
      <xdr:row>0</xdr:row>
      <xdr:rowOff>95250</xdr:rowOff>
    </xdr:from>
    <xdr:to>
      <xdr:col>4</xdr:col>
      <xdr:colOff>47625</xdr:colOff>
      <xdr:row>24</xdr:row>
      <xdr:rowOff>161926</xdr:rowOff>
    </xdr:to>
    <xdr:grpSp>
      <xdr:nvGrpSpPr>
        <xdr:cNvPr id="4" name="Groupe 3"/>
        <xdr:cNvGrpSpPr/>
      </xdr:nvGrpSpPr>
      <xdr:grpSpPr>
        <a:xfrm>
          <a:off x="1" y="95250"/>
          <a:ext cx="3638549" cy="6019801"/>
          <a:chOff x="9525" y="38100"/>
          <a:chExt cx="3800475" cy="6019801"/>
        </a:xfrm>
      </xdr:grpSpPr>
      <xdr:sp macro="" textlink="">
        <xdr:nvSpPr>
          <xdr:cNvPr id="5" name="Text Box 1"/>
          <xdr:cNvSpPr txBox="1">
            <a:spLocks noChangeArrowheads="1"/>
          </xdr:cNvSpPr>
        </xdr:nvSpPr>
        <xdr:spPr bwMode="auto">
          <a:xfrm>
            <a:off x="9525" y="5876925"/>
            <a:ext cx="3790950" cy="18097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51</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3.xml><?xml version="1.0" encoding="utf-8"?>
<xdr:wsDr xmlns:xdr="http://schemas.openxmlformats.org/drawingml/2006/spreadsheetDrawing" xmlns:a="http://schemas.openxmlformats.org/drawingml/2006/main">
  <xdr:twoCellAnchor>
    <xdr:from>
      <xdr:col>0</xdr:col>
      <xdr:colOff>38100</xdr:colOff>
      <xdr:row>1</xdr:row>
      <xdr:rowOff>57150</xdr:rowOff>
    </xdr:from>
    <xdr:to>
      <xdr:col>5</xdr:col>
      <xdr:colOff>266700</xdr:colOff>
      <xdr:row>24</xdr:row>
      <xdr:rowOff>152400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76199</xdr:rowOff>
    </xdr:from>
    <xdr:to>
      <xdr:col>6</xdr:col>
      <xdr:colOff>9525</xdr:colOff>
      <xdr:row>30</xdr:row>
      <xdr:rowOff>78974</xdr:rowOff>
    </xdr:to>
    <xdr:grpSp>
      <xdr:nvGrpSpPr>
        <xdr:cNvPr id="3" name="Groupe 2"/>
        <xdr:cNvGrpSpPr/>
      </xdr:nvGrpSpPr>
      <xdr:grpSpPr>
        <a:xfrm>
          <a:off x="0" y="76199"/>
          <a:ext cx="4002405" cy="5816835"/>
          <a:chOff x="9525" y="38100"/>
          <a:chExt cx="3800475" cy="5941575"/>
        </a:xfrm>
      </xdr:grpSpPr>
      <xdr:sp macro="" textlink="">
        <xdr:nvSpPr>
          <xdr:cNvPr id="4" name="Text Box 1"/>
          <xdr:cNvSpPr txBox="1">
            <a:spLocks noChangeArrowheads="1"/>
          </xdr:cNvSpPr>
        </xdr:nvSpPr>
        <xdr:spPr bwMode="auto">
          <a:xfrm>
            <a:off x="9525" y="5781675"/>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52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4.xml><?xml version="1.0" encoding="utf-8"?>
<xdr:wsDr xmlns:xdr="http://schemas.openxmlformats.org/drawingml/2006/spreadsheetDrawing" xmlns:a="http://schemas.openxmlformats.org/drawingml/2006/main">
  <xdr:twoCellAnchor>
    <xdr:from>
      <xdr:col>0</xdr:col>
      <xdr:colOff>1</xdr:colOff>
      <xdr:row>0</xdr:row>
      <xdr:rowOff>1</xdr:rowOff>
    </xdr:from>
    <xdr:to>
      <xdr:col>4</xdr:col>
      <xdr:colOff>0</xdr:colOff>
      <xdr:row>2</xdr:row>
      <xdr:rowOff>152400</xdr:rowOff>
    </xdr:to>
    <xdr:sp macro="" textlink="">
      <xdr:nvSpPr>
        <xdr:cNvPr id="2" name="ZoneTexte 1"/>
        <xdr:cNvSpPr txBox="1"/>
      </xdr:nvSpPr>
      <xdr:spPr>
        <a:xfrm>
          <a:off x="1" y="1"/>
          <a:ext cx="3943349" cy="533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Taux</a:t>
          </a:r>
          <a:r>
            <a:rPr lang="fr-FR" sz="1100" b="1" baseline="0">
              <a:latin typeface="Calibri" pitchFamily="34" charset="0"/>
            </a:rPr>
            <a:t> de féminisation (en%) des diplômés du cycle normal de l'enseignement supérieur par filière</a:t>
          </a:r>
          <a:endParaRPr lang="fr-FR" sz="1100" b="1">
            <a:latin typeface="Calibri" pitchFamily="34" charset="0"/>
          </a:endParaRPr>
        </a:p>
      </xdr:txBody>
    </xdr:sp>
    <xdr:clientData/>
  </xdr:twoCellAnchor>
  <xdr:twoCellAnchor>
    <xdr:from>
      <xdr:col>0</xdr:col>
      <xdr:colOff>1</xdr:colOff>
      <xdr:row>18</xdr:row>
      <xdr:rowOff>1</xdr:rowOff>
    </xdr:from>
    <xdr:to>
      <xdr:col>4</xdr:col>
      <xdr:colOff>0</xdr:colOff>
      <xdr:row>20</xdr:row>
      <xdr:rowOff>19051</xdr:rowOff>
    </xdr:to>
    <xdr:sp macro="" textlink="">
      <xdr:nvSpPr>
        <xdr:cNvPr id="3" name="ZoneTexte 2"/>
        <xdr:cNvSpPr txBox="1"/>
      </xdr:nvSpPr>
      <xdr:spPr>
        <a:xfrm>
          <a:off x="1" y="5124451"/>
          <a:ext cx="3943349"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solidFill>
                <a:schemeClr val="dk1"/>
              </a:solidFill>
              <a:latin typeface="+mn-lt"/>
              <a:ea typeface="+mn-ea"/>
              <a:cs typeface="+mn-cs"/>
            </a:rPr>
            <a:t>Source:</a:t>
          </a:r>
          <a:r>
            <a:rPr lang="fr-FR" sz="900" baseline="0">
              <a:solidFill>
                <a:schemeClr val="dk1"/>
              </a:solidFill>
              <a:latin typeface="+mn-lt"/>
              <a:ea typeface="+mn-ea"/>
              <a:cs typeface="+mn-cs"/>
            </a:rPr>
            <a:t> Ministère de l'Education Nationale , de la Formation Professionnelle , </a:t>
          </a:r>
          <a:endParaRPr lang="fr-FR" sz="900">
            <a:solidFill>
              <a:schemeClr val="dk1"/>
            </a:solidFill>
            <a:latin typeface="+mn-lt"/>
            <a:ea typeface="+mn-ea"/>
            <a:cs typeface="+mn-cs"/>
          </a:endParaRPr>
        </a:p>
        <a:p>
          <a:r>
            <a:rPr lang="fr-FR" sz="900" baseline="0">
              <a:solidFill>
                <a:schemeClr val="dk1"/>
              </a:solidFill>
              <a:latin typeface="+mn-lt"/>
              <a:ea typeface="+mn-ea"/>
              <a:cs typeface="+mn-cs"/>
            </a:rPr>
            <a:t>                de l'enseignement supérieure et de la recherche scientifique.</a:t>
          </a:r>
          <a:endParaRPr lang="fr-FR" sz="900">
            <a:solidFill>
              <a:schemeClr val="dk1"/>
            </a:solidFill>
            <a:latin typeface="+mn-lt"/>
            <a:ea typeface="+mn-ea"/>
            <a:cs typeface="+mn-cs"/>
          </a:endParaRPr>
        </a:p>
        <a:p>
          <a:endParaRPr lang="fr-FR" sz="1100">
            <a:solidFill>
              <a:schemeClr val="dk1"/>
            </a:solidFill>
            <a:latin typeface="+mn-lt"/>
            <a:ea typeface="+mn-ea"/>
            <a:cs typeface="+mn-cs"/>
          </a:endParaRPr>
        </a:p>
        <a:p>
          <a:pPr algn="ctr"/>
          <a:endParaRPr lang="fr-FR" sz="1100" b="1"/>
        </a:p>
      </xdr:txBody>
    </xdr:sp>
    <xdr:clientData/>
  </xdr:twoCellAnchor>
  <xdr:twoCellAnchor>
    <xdr:from>
      <xdr:col>0</xdr:col>
      <xdr:colOff>9525</xdr:colOff>
      <xdr:row>0</xdr:row>
      <xdr:rowOff>85724</xdr:rowOff>
    </xdr:from>
    <xdr:to>
      <xdr:col>3</xdr:col>
      <xdr:colOff>666750</xdr:colOff>
      <xdr:row>25</xdr:row>
      <xdr:rowOff>50400</xdr:rowOff>
    </xdr:to>
    <xdr:grpSp>
      <xdr:nvGrpSpPr>
        <xdr:cNvPr id="4" name="Groupe 3"/>
        <xdr:cNvGrpSpPr/>
      </xdr:nvGrpSpPr>
      <xdr:grpSpPr>
        <a:xfrm>
          <a:off x="8001" y="84200"/>
          <a:ext cx="3930777" cy="6397480"/>
          <a:chOff x="9525" y="38100"/>
          <a:chExt cx="3800475" cy="6366452"/>
        </a:xfrm>
      </xdr:grpSpPr>
      <xdr:sp macro="" textlink="">
        <xdr:nvSpPr>
          <xdr:cNvPr id="5" name="Text Box 1"/>
          <xdr:cNvSpPr txBox="1">
            <a:spLocks noChangeArrowheads="1"/>
          </xdr:cNvSpPr>
        </xdr:nvSpPr>
        <xdr:spPr bwMode="auto">
          <a:xfrm>
            <a:off x="9525" y="6206552"/>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53</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5.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9526</xdr:colOff>
      <xdr:row>3</xdr:row>
      <xdr:rowOff>28575</xdr:rowOff>
    </xdr:to>
    <xdr:sp macro="" textlink="">
      <xdr:nvSpPr>
        <xdr:cNvPr id="2" name="ZoneTexte 1"/>
        <xdr:cNvSpPr txBox="1"/>
      </xdr:nvSpPr>
      <xdr:spPr>
        <a:xfrm>
          <a:off x="1" y="0"/>
          <a:ext cx="4000500" cy="590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200" b="1">
              <a:latin typeface="Calibri" pitchFamily="34" charset="0"/>
            </a:rPr>
            <a:t>Taux</a:t>
          </a:r>
          <a:r>
            <a:rPr lang="fr-FR" sz="1200" b="1" baseline="0">
              <a:latin typeface="Calibri" pitchFamily="34" charset="0"/>
            </a:rPr>
            <a:t> de féminisation (en%) des diplômés du cycle master et troisième cycle de l'enseignement supérieur par filière</a:t>
          </a:r>
          <a:endParaRPr lang="fr-FR" sz="1200" b="1">
            <a:latin typeface="Calibri" pitchFamily="34" charset="0"/>
          </a:endParaRPr>
        </a:p>
      </xdr:txBody>
    </xdr:sp>
    <xdr:clientData/>
  </xdr:twoCellAnchor>
  <xdr:twoCellAnchor>
    <xdr:from>
      <xdr:col>0</xdr:col>
      <xdr:colOff>1</xdr:colOff>
      <xdr:row>17</xdr:row>
      <xdr:rowOff>1</xdr:rowOff>
    </xdr:from>
    <xdr:to>
      <xdr:col>4</xdr:col>
      <xdr:colOff>9526</xdr:colOff>
      <xdr:row>19</xdr:row>
      <xdr:rowOff>19051</xdr:rowOff>
    </xdr:to>
    <xdr:sp macro="" textlink="">
      <xdr:nvSpPr>
        <xdr:cNvPr id="3" name="ZoneTexte 2"/>
        <xdr:cNvSpPr txBox="1"/>
      </xdr:nvSpPr>
      <xdr:spPr>
        <a:xfrm>
          <a:off x="1" y="4981576"/>
          <a:ext cx="4000500"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solidFill>
                <a:schemeClr val="dk1"/>
              </a:solidFill>
              <a:latin typeface="+mn-lt"/>
              <a:ea typeface="+mn-ea"/>
              <a:cs typeface="+mn-cs"/>
            </a:rPr>
            <a:t>Source:</a:t>
          </a:r>
          <a:r>
            <a:rPr lang="fr-FR" sz="900" baseline="0">
              <a:solidFill>
                <a:schemeClr val="dk1"/>
              </a:solidFill>
              <a:latin typeface="+mn-lt"/>
              <a:ea typeface="+mn-ea"/>
              <a:cs typeface="+mn-cs"/>
            </a:rPr>
            <a:t> Ministère de l'Education Nationale , de la Formation Professionnelle , </a:t>
          </a:r>
          <a:endParaRPr lang="fr-FR" sz="900">
            <a:solidFill>
              <a:schemeClr val="dk1"/>
            </a:solidFill>
            <a:latin typeface="+mn-lt"/>
            <a:ea typeface="+mn-ea"/>
            <a:cs typeface="+mn-cs"/>
          </a:endParaRPr>
        </a:p>
        <a:p>
          <a:r>
            <a:rPr lang="fr-FR" sz="900" baseline="0">
              <a:solidFill>
                <a:schemeClr val="dk1"/>
              </a:solidFill>
              <a:latin typeface="+mn-lt"/>
              <a:ea typeface="+mn-ea"/>
              <a:cs typeface="+mn-cs"/>
            </a:rPr>
            <a:t>                de l'enseignement supérieure et de la recherche scientifique.</a:t>
          </a:r>
          <a:endParaRPr lang="fr-FR" sz="900">
            <a:solidFill>
              <a:schemeClr val="dk1"/>
            </a:solidFill>
            <a:latin typeface="+mn-lt"/>
            <a:ea typeface="+mn-ea"/>
            <a:cs typeface="+mn-cs"/>
          </a:endParaRPr>
        </a:p>
        <a:p>
          <a:endParaRPr lang="fr-FR" sz="1100">
            <a:solidFill>
              <a:schemeClr val="dk1"/>
            </a:solidFill>
            <a:latin typeface="+mn-lt"/>
            <a:ea typeface="+mn-ea"/>
            <a:cs typeface="+mn-cs"/>
          </a:endParaRPr>
        </a:p>
        <a:p>
          <a:pPr algn="ctr"/>
          <a:endParaRPr lang="fr-FR" sz="1100" b="1"/>
        </a:p>
      </xdr:txBody>
    </xdr:sp>
    <xdr:clientData/>
  </xdr:twoCellAnchor>
  <xdr:twoCellAnchor>
    <xdr:from>
      <xdr:col>0</xdr:col>
      <xdr:colOff>38100</xdr:colOff>
      <xdr:row>0</xdr:row>
      <xdr:rowOff>85724</xdr:rowOff>
    </xdr:from>
    <xdr:to>
      <xdr:col>4</xdr:col>
      <xdr:colOff>38100</xdr:colOff>
      <xdr:row>22</xdr:row>
      <xdr:rowOff>145649</xdr:rowOff>
    </xdr:to>
    <xdr:grpSp>
      <xdr:nvGrpSpPr>
        <xdr:cNvPr id="4" name="Groupe 3"/>
        <xdr:cNvGrpSpPr/>
      </xdr:nvGrpSpPr>
      <xdr:grpSpPr>
        <a:xfrm>
          <a:off x="39624" y="84200"/>
          <a:ext cx="3995928" cy="5973045"/>
          <a:chOff x="9525" y="38100"/>
          <a:chExt cx="3800475" cy="5941575"/>
        </a:xfrm>
      </xdr:grpSpPr>
      <xdr:sp macro="" textlink="">
        <xdr:nvSpPr>
          <xdr:cNvPr id="5" name="Text Box 1"/>
          <xdr:cNvSpPr txBox="1">
            <a:spLocks noChangeArrowheads="1"/>
          </xdr:cNvSpPr>
        </xdr:nvSpPr>
        <xdr:spPr bwMode="auto">
          <a:xfrm>
            <a:off x="9525" y="5781675"/>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54     5</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6.xml><?xml version="1.0" encoding="utf-8"?>
<xdr:wsDr xmlns:xdr="http://schemas.openxmlformats.org/drawingml/2006/spreadsheetDrawing" xmlns:a="http://schemas.openxmlformats.org/drawingml/2006/main">
  <xdr:twoCellAnchor>
    <xdr:from>
      <xdr:col>0</xdr:col>
      <xdr:colOff>0</xdr:colOff>
      <xdr:row>0</xdr:row>
      <xdr:rowOff>9527</xdr:rowOff>
    </xdr:from>
    <xdr:to>
      <xdr:col>3</xdr:col>
      <xdr:colOff>0</xdr:colOff>
      <xdr:row>0</xdr:row>
      <xdr:rowOff>457201</xdr:rowOff>
    </xdr:to>
    <xdr:sp macro="" textlink="">
      <xdr:nvSpPr>
        <xdr:cNvPr id="2" name="ZoneTexte 1"/>
        <xdr:cNvSpPr txBox="1"/>
      </xdr:nvSpPr>
      <xdr:spPr>
        <a:xfrm>
          <a:off x="0" y="9527"/>
          <a:ext cx="3990975" cy="447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tIns="252000"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a:t>
          </a:r>
          <a:r>
            <a:rPr lang="fr-FR" sz="1100" b="1" baseline="0">
              <a:solidFill>
                <a:schemeClr val="dk1"/>
              </a:solidFill>
              <a:latin typeface="+mn-lt"/>
              <a:ea typeface="+mn-ea"/>
              <a:cs typeface="+mn-cs"/>
            </a:rPr>
            <a:t> de féminisation (en%) des diplômés des instituts et</a:t>
          </a:r>
        </a:p>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 écoles </a:t>
          </a:r>
          <a:r>
            <a:rPr lang="fr-FR" sz="1100" b="1" baseline="30000">
              <a:solidFill>
                <a:schemeClr val="dk1"/>
              </a:solidFill>
              <a:latin typeface="+mn-lt"/>
              <a:ea typeface="+mn-ea"/>
              <a:cs typeface="+mn-cs"/>
            </a:rPr>
            <a:t>(1)</a:t>
          </a:r>
          <a:r>
            <a:rPr lang="fr-FR" sz="1100" b="1" baseline="0">
              <a:solidFill>
                <a:schemeClr val="dk1"/>
              </a:solidFill>
              <a:latin typeface="+mn-lt"/>
              <a:ea typeface="+mn-ea"/>
              <a:cs typeface="+mn-cs"/>
            </a:rPr>
            <a:t>  supérieures par filière</a:t>
          </a:r>
          <a:endParaRPr lang="fr-FR" sz="1100" b="1">
            <a:solidFill>
              <a:schemeClr val="dk1"/>
            </a:solidFill>
            <a:latin typeface="+mn-lt"/>
            <a:ea typeface="+mn-ea"/>
            <a:cs typeface="+mn-cs"/>
          </a:endParaRPr>
        </a:p>
        <a:p>
          <a:pPr algn="ctr"/>
          <a:endParaRPr lang="fr-FR" sz="1200" b="1"/>
        </a:p>
      </xdr:txBody>
    </xdr:sp>
    <xdr:clientData/>
  </xdr:twoCellAnchor>
  <xdr:twoCellAnchor>
    <xdr:from>
      <xdr:col>0</xdr:col>
      <xdr:colOff>9525</xdr:colOff>
      <xdr:row>13</xdr:row>
      <xdr:rowOff>28575</xdr:rowOff>
    </xdr:from>
    <xdr:to>
      <xdr:col>2</xdr:col>
      <xdr:colOff>581025</xdr:colOff>
      <xdr:row>17</xdr:row>
      <xdr:rowOff>85725</xdr:rowOff>
    </xdr:to>
    <xdr:sp macro="" textlink="">
      <xdr:nvSpPr>
        <xdr:cNvPr id="3" name="ZoneTexte 2"/>
        <xdr:cNvSpPr txBox="1"/>
      </xdr:nvSpPr>
      <xdr:spPr>
        <a:xfrm>
          <a:off x="9525" y="4572000"/>
          <a:ext cx="3933825" cy="666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solidFill>
                <a:schemeClr val="dk1"/>
              </a:solidFill>
              <a:latin typeface="+mn-lt"/>
              <a:ea typeface="+mn-ea"/>
              <a:cs typeface="+mn-cs"/>
            </a:rPr>
            <a:t>Source:</a:t>
          </a:r>
          <a:r>
            <a:rPr lang="fr-FR" sz="900" baseline="0">
              <a:solidFill>
                <a:schemeClr val="dk1"/>
              </a:solidFill>
              <a:latin typeface="+mn-lt"/>
              <a:ea typeface="+mn-ea"/>
              <a:cs typeface="+mn-cs"/>
            </a:rPr>
            <a:t> Ministère de l'Education Nationale , de la Formation Professionnelle , </a:t>
          </a:r>
          <a:endParaRPr lang="fr-FR" sz="900">
            <a:solidFill>
              <a:schemeClr val="dk1"/>
            </a:solidFill>
            <a:latin typeface="+mn-lt"/>
            <a:ea typeface="+mn-ea"/>
            <a:cs typeface="+mn-cs"/>
          </a:endParaRPr>
        </a:p>
        <a:p>
          <a:r>
            <a:rPr lang="fr-FR" sz="900" baseline="0">
              <a:solidFill>
                <a:schemeClr val="dk1"/>
              </a:solidFill>
              <a:latin typeface="+mn-lt"/>
              <a:ea typeface="+mn-ea"/>
              <a:cs typeface="+mn-cs"/>
            </a:rPr>
            <a:t>                de l'enseignement supérieure et de la recherche scientifique.</a:t>
          </a:r>
        </a:p>
        <a:p>
          <a:pPr rtl="0"/>
          <a:r>
            <a:rPr lang="fr-FR" sz="900">
              <a:solidFill>
                <a:schemeClr val="dk1"/>
              </a:solidFill>
              <a:latin typeface="+mn-lt"/>
              <a:ea typeface="+mn-ea"/>
              <a:cs typeface="+mn-cs"/>
            </a:rPr>
            <a:t> </a:t>
          </a:r>
          <a:r>
            <a:rPr lang="fr-FR" sz="900">
              <a:solidFill>
                <a:schemeClr val="tx1">
                  <a:lumMod val="75000"/>
                  <a:lumOff val="25000"/>
                </a:schemeClr>
              </a:solidFill>
              <a:latin typeface="+mn-lt"/>
              <a:ea typeface="+mn-ea"/>
              <a:cs typeface="+mn-cs"/>
            </a:rPr>
            <a:t>(1) :Non compris les écoles rattachées aux universités et celles assurant  une </a:t>
          </a:r>
        </a:p>
        <a:p>
          <a:pPr rtl="0"/>
          <a:r>
            <a:rPr lang="fr-FR" sz="900">
              <a:solidFill>
                <a:schemeClr val="tx1">
                  <a:lumMod val="75000"/>
                  <a:lumOff val="25000"/>
                </a:schemeClr>
              </a:solidFill>
              <a:latin typeface="+mn-lt"/>
              <a:ea typeface="+mn-ea"/>
              <a:cs typeface="+mn-cs"/>
            </a:rPr>
            <a:t>        formation militaire</a:t>
          </a:r>
        </a:p>
        <a:p>
          <a:endParaRPr lang="fr-FR" sz="1100">
            <a:solidFill>
              <a:schemeClr val="dk1"/>
            </a:solidFill>
            <a:latin typeface="+mn-lt"/>
            <a:ea typeface="+mn-ea"/>
            <a:cs typeface="+mn-cs"/>
          </a:endParaRPr>
        </a:p>
        <a:p>
          <a:endParaRPr lang="fr-FR" sz="1100" b="1">
            <a:solidFill>
              <a:schemeClr val="dk1"/>
            </a:solidFill>
            <a:latin typeface="+mn-lt"/>
            <a:ea typeface="+mn-ea"/>
            <a:cs typeface="+mn-cs"/>
          </a:endParaRPr>
        </a:p>
        <a:p>
          <a:pPr algn="l"/>
          <a:endParaRPr lang="fr-FR" sz="1100" b="1"/>
        </a:p>
      </xdr:txBody>
    </xdr:sp>
    <xdr:clientData/>
  </xdr:twoCellAnchor>
  <xdr:twoCellAnchor>
    <xdr:from>
      <xdr:col>0</xdr:col>
      <xdr:colOff>0</xdr:colOff>
      <xdr:row>0</xdr:row>
      <xdr:rowOff>9527</xdr:rowOff>
    </xdr:from>
    <xdr:to>
      <xdr:col>3</xdr:col>
      <xdr:colOff>0</xdr:colOff>
      <xdr:row>21</xdr:row>
      <xdr:rowOff>154965</xdr:rowOff>
    </xdr:to>
    <xdr:grpSp>
      <xdr:nvGrpSpPr>
        <xdr:cNvPr id="4" name="Groupe 3"/>
        <xdr:cNvGrpSpPr/>
      </xdr:nvGrpSpPr>
      <xdr:grpSpPr>
        <a:xfrm>
          <a:off x="0" y="8003"/>
          <a:ext cx="3986784" cy="6069226"/>
          <a:chOff x="9525" y="38100"/>
          <a:chExt cx="3800475" cy="6005863"/>
        </a:xfrm>
      </xdr:grpSpPr>
      <xdr:sp macro="" textlink="">
        <xdr:nvSpPr>
          <xdr:cNvPr id="5" name="Text Box 1"/>
          <xdr:cNvSpPr txBox="1">
            <a:spLocks noChangeArrowheads="1"/>
          </xdr:cNvSpPr>
        </xdr:nvSpPr>
        <xdr:spPr bwMode="auto">
          <a:xfrm>
            <a:off x="9525" y="5847747"/>
            <a:ext cx="3790950" cy="1962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55     5</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47.xml><?xml version="1.0" encoding="utf-8"?>
<xdr:wsDr xmlns:xdr="http://schemas.openxmlformats.org/drawingml/2006/spreadsheetDrawing" xmlns:a="http://schemas.openxmlformats.org/drawingml/2006/main">
  <xdr:twoCellAnchor>
    <xdr:from>
      <xdr:col>0</xdr:col>
      <xdr:colOff>1</xdr:colOff>
      <xdr:row>0</xdr:row>
      <xdr:rowOff>1</xdr:rowOff>
    </xdr:from>
    <xdr:to>
      <xdr:col>6</xdr:col>
      <xdr:colOff>57150</xdr:colOff>
      <xdr:row>3</xdr:row>
      <xdr:rowOff>19050</xdr:rowOff>
    </xdr:to>
    <xdr:sp macro="" textlink="">
      <xdr:nvSpPr>
        <xdr:cNvPr id="2" name="ZoneTexte 1"/>
        <xdr:cNvSpPr txBox="1"/>
      </xdr:nvSpPr>
      <xdr:spPr>
        <a:xfrm>
          <a:off x="1" y="1"/>
          <a:ext cx="4029074" cy="533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d'alphabétisation (en%) de la population âgée de 10 ans </a:t>
          </a:r>
        </a:p>
        <a:p>
          <a:pPr algn="ctr"/>
          <a:r>
            <a:rPr lang="fr-FR" sz="1100" b="1" baseline="0"/>
            <a:t>et plus par milieu de résidence  et selon le sexe</a:t>
          </a:r>
          <a:endParaRPr lang="fr-FR" sz="1100" b="1"/>
        </a:p>
      </xdr:txBody>
    </xdr:sp>
    <xdr:clientData/>
  </xdr:twoCellAnchor>
  <xdr:twoCellAnchor>
    <xdr:from>
      <xdr:col>0</xdr:col>
      <xdr:colOff>0</xdr:colOff>
      <xdr:row>9</xdr:row>
      <xdr:rowOff>0</xdr:rowOff>
    </xdr:from>
    <xdr:to>
      <xdr:col>5</xdr:col>
      <xdr:colOff>742949</xdr:colOff>
      <xdr:row>9</xdr:row>
      <xdr:rowOff>180975</xdr:rowOff>
    </xdr:to>
    <xdr:sp macro="" textlink="">
      <xdr:nvSpPr>
        <xdr:cNvPr id="3" name="ZoneTexte 2"/>
        <xdr:cNvSpPr txBox="1"/>
      </xdr:nvSpPr>
      <xdr:spPr>
        <a:xfrm>
          <a:off x="0" y="1962150"/>
          <a:ext cx="3924299"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latin typeface="+mn-lt"/>
            </a:rPr>
            <a:t>Source</a:t>
          </a:r>
          <a:r>
            <a:rPr lang="fr-FR" sz="900" b="0" baseline="0">
              <a:latin typeface="+mn-lt"/>
            </a:rPr>
            <a:t> : Enquête Nationale sur l'emploi, HCP.</a:t>
          </a:r>
          <a:endParaRPr lang="fr-FR" sz="900" b="0">
            <a:latin typeface="+mn-lt"/>
          </a:endParaRPr>
        </a:p>
      </xdr:txBody>
    </xdr:sp>
    <xdr:clientData/>
  </xdr:twoCellAnchor>
  <xdr:twoCellAnchor>
    <xdr:from>
      <xdr:col>0</xdr:col>
      <xdr:colOff>1</xdr:colOff>
      <xdr:row>10</xdr:row>
      <xdr:rowOff>180975</xdr:rowOff>
    </xdr:from>
    <xdr:to>
      <xdr:col>5</xdr:col>
      <xdr:colOff>485775</xdr:colOff>
      <xdr:row>14</xdr:row>
      <xdr:rowOff>38100</xdr:rowOff>
    </xdr:to>
    <xdr:sp macro="" textlink="">
      <xdr:nvSpPr>
        <xdr:cNvPr id="4" name="ZoneTexte 3"/>
        <xdr:cNvSpPr txBox="1"/>
      </xdr:nvSpPr>
      <xdr:spPr>
        <a:xfrm>
          <a:off x="1" y="2333625"/>
          <a:ext cx="3667124" cy="619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   Taux</a:t>
          </a:r>
          <a:r>
            <a:rPr lang="fr-FR" sz="1100" b="1" baseline="0"/>
            <a:t>  d'alphabétisation (en%) de la population âgée de 10 ans et  plus par milieu de résidence  et selon le sexe : niveau national</a:t>
          </a:r>
          <a:endParaRPr lang="fr-FR" sz="1100" b="1"/>
        </a:p>
      </xdr:txBody>
    </xdr:sp>
    <xdr:clientData/>
  </xdr:twoCellAnchor>
  <xdr:twoCellAnchor>
    <xdr:from>
      <xdr:col>0</xdr:col>
      <xdr:colOff>0</xdr:colOff>
      <xdr:row>14</xdr:row>
      <xdr:rowOff>47625</xdr:rowOff>
    </xdr:from>
    <xdr:to>
      <xdr:col>5</xdr:col>
      <xdr:colOff>666750</xdr:colOff>
      <xdr:row>27</xdr:row>
      <xdr:rowOff>47625</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6</xdr:col>
      <xdr:colOff>38100</xdr:colOff>
      <xdr:row>31</xdr:row>
      <xdr:rowOff>57150</xdr:rowOff>
    </xdr:to>
    <xdr:grpSp>
      <xdr:nvGrpSpPr>
        <xdr:cNvPr id="6" name="Groupe 6"/>
        <xdr:cNvGrpSpPr>
          <a:grpSpLocks/>
        </xdr:cNvGrpSpPr>
      </xdr:nvGrpSpPr>
      <xdr:grpSpPr bwMode="auto">
        <a:xfrm>
          <a:off x="0" y="84201"/>
          <a:ext cx="4035552" cy="5851017"/>
          <a:chOff x="9525" y="38100"/>
          <a:chExt cx="3800475" cy="5940000"/>
        </a:xfrm>
      </xdr:grpSpPr>
      <xdr:sp macro="" textlink="">
        <xdr:nvSpPr>
          <xdr:cNvPr id="7" name="Text Box 1"/>
          <xdr:cNvSpPr txBox="1">
            <a:spLocks noChangeArrowheads="1"/>
          </xdr:cNvSpPr>
        </xdr:nvSpPr>
        <xdr:spPr bwMode="auto">
          <a:xfrm>
            <a:off x="9525" y="5742011"/>
            <a:ext cx="37908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56     5</a:t>
            </a:r>
          </a:p>
        </xdr:txBody>
      </xdr:sp>
      <xdr:sp macro="" textlink="">
        <xdr:nvSpPr>
          <xdr:cNvPr id="8" name="Rectangle 7"/>
          <xdr:cNvSpPr/>
        </xdr:nvSpPr>
        <xdr:spPr>
          <a:xfrm>
            <a:off x="19195" y="38100"/>
            <a:ext cx="37908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48.xml><?xml version="1.0" encoding="utf-8"?>
<c:userShapes xmlns:c="http://schemas.openxmlformats.org/drawingml/2006/chart">
  <cdr:relSizeAnchor xmlns:cdr="http://schemas.openxmlformats.org/drawingml/2006/chartDrawing">
    <cdr:from>
      <cdr:x>0.86607</cdr:x>
      <cdr:y>0.41319</cdr:y>
    </cdr:from>
    <cdr:to>
      <cdr:x>0.97378</cdr:x>
      <cdr:y>0.56597</cdr:y>
    </cdr:to>
    <cdr:sp macro="" textlink="">
      <cdr:nvSpPr>
        <cdr:cNvPr id="2" name="ZoneTexte 1"/>
        <cdr:cNvSpPr txBox="1"/>
      </cdr:nvSpPr>
      <cdr:spPr>
        <a:xfrm xmlns:a="http://schemas.openxmlformats.org/drawingml/2006/main">
          <a:off x="3971925" y="1133475"/>
          <a:ext cx="485775" cy="4191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fr-FR"/>
        </a:p>
      </cdr:txBody>
    </cdr:sp>
  </cdr:relSizeAnchor>
</c:userShapes>
</file>

<file path=xl/drawings/drawing49.xml><?xml version="1.0" encoding="utf-8"?>
<xdr:wsDr xmlns:xdr="http://schemas.openxmlformats.org/drawingml/2006/spreadsheetDrawing" xmlns:a="http://schemas.openxmlformats.org/drawingml/2006/main">
  <xdr:twoCellAnchor>
    <xdr:from>
      <xdr:col>0</xdr:col>
      <xdr:colOff>304801</xdr:colOff>
      <xdr:row>0</xdr:row>
      <xdr:rowOff>19051</xdr:rowOff>
    </xdr:from>
    <xdr:to>
      <xdr:col>2</xdr:col>
      <xdr:colOff>1038225</xdr:colOff>
      <xdr:row>31</xdr:row>
      <xdr:rowOff>9525</xdr:rowOff>
    </xdr:to>
    <xdr:sp macro="" textlink="">
      <xdr:nvSpPr>
        <xdr:cNvPr id="2" name="ZoneTexte 1">
          <a:extLst>
            <a:ext uri="{FF2B5EF4-FFF2-40B4-BE49-F238E27FC236}"/>
          </a:extLst>
        </xdr:cNvPr>
        <xdr:cNvSpPr txBox="1"/>
      </xdr:nvSpPr>
      <xdr:spPr>
        <a:xfrm>
          <a:off x="304801" y="19051"/>
          <a:ext cx="3190874" cy="58959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660033"/>
              </a:solidFill>
            </a:rPr>
            <a:t>ACTIVITE</a:t>
          </a:r>
          <a:r>
            <a:rPr lang="fr-FR" sz="2000" b="1" baseline="0">
              <a:solidFill>
                <a:srgbClr val="660033"/>
              </a:solidFill>
            </a:rPr>
            <a:t> , EMPLOI</a:t>
          </a:r>
        </a:p>
        <a:p>
          <a:pPr algn="ctr"/>
          <a:r>
            <a:rPr lang="fr-FR" sz="2000" b="1" baseline="0">
              <a:solidFill>
                <a:srgbClr val="660033"/>
              </a:solidFill>
            </a:rPr>
            <a:t>ET  CHÔMAGE</a:t>
          </a:r>
          <a:endParaRPr lang="fr-FR" sz="2000" b="1">
            <a:solidFill>
              <a:srgbClr val="660033"/>
            </a:solidFill>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9525</xdr:colOff>
      <xdr:row>2</xdr:row>
      <xdr:rowOff>123825</xdr:rowOff>
    </xdr:to>
    <xdr:sp macro="" textlink="">
      <xdr:nvSpPr>
        <xdr:cNvPr id="2" name="ZoneTexte 1">
          <a:extLst>
            <a:ext uri="{FF2B5EF4-FFF2-40B4-BE49-F238E27FC236}"/>
          </a:extLst>
        </xdr:cNvPr>
        <xdr:cNvSpPr txBox="1"/>
      </xdr:nvSpPr>
      <xdr:spPr>
        <a:xfrm>
          <a:off x="1" y="0"/>
          <a:ext cx="3981449"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Population</a:t>
          </a:r>
          <a:r>
            <a:rPr lang="fr-FR" sz="1100" b="1" baseline="0"/>
            <a:t> âgée de 15ans et plus (en milliers) selon le type d'activité : niveau national</a:t>
          </a:r>
          <a:endParaRPr lang="fr-FR" sz="1100" b="1"/>
        </a:p>
      </xdr:txBody>
    </xdr:sp>
    <xdr:clientData/>
  </xdr:twoCellAnchor>
  <xdr:twoCellAnchor>
    <xdr:from>
      <xdr:col>0</xdr:col>
      <xdr:colOff>0</xdr:colOff>
      <xdr:row>25</xdr:row>
      <xdr:rowOff>9525</xdr:rowOff>
    </xdr:from>
    <xdr:to>
      <xdr:col>2</xdr:col>
      <xdr:colOff>800100</xdr:colOff>
      <xdr:row>26</xdr:row>
      <xdr:rowOff>19050</xdr:rowOff>
    </xdr:to>
    <xdr:sp macro="" textlink="">
      <xdr:nvSpPr>
        <xdr:cNvPr id="3" name="ZoneTexte 2">
          <a:extLst>
            <a:ext uri="{FF2B5EF4-FFF2-40B4-BE49-F238E27FC236}"/>
          </a:extLst>
        </xdr:cNvPr>
        <xdr:cNvSpPr txBox="1"/>
      </xdr:nvSpPr>
      <xdr:spPr>
        <a:xfrm>
          <a:off x="0" y="4638675"/>
          <a:ext cx="395287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0</xdr:rowOff>
    </xdr:from>
    <xdr:to>
      <xdr:col>3</xdr:col>
      <xdr:colOff>0</xdr:colOff>
      <xdr:row>32</xdr:row>
      <xdr:rowOff>76200</xdr:rowOff>
    </xdr:to>
    <xdr:grpSp>
      <xdr:nvGrpSpPr>
        <xdr:cNvPr id="4" name="Groupe 3"/>
        <xdr:cNvGrpSpPr>
          <a:grpSpLocks/>
        </xdr:cNvGrpSpPr>
      </xdr:nvGrpSpPr>
      <xdr:grpSpPr bwMode="auto">
        <a:xfrm>
          <a:off x="0" y="0"/>
          <a:ext cx="3986784" cy="5856732"/>
          <a:chOff x="9525" y="38100"/>
          <a:chExt cx="3800475" cy="5988783"/>
        </a:xfrm>
      </xdr:grpSpPr>
      <xdr:sp macro="" textlink="">
        <xdr:nvSpPr>
          <xdr:cNvPr id="5" name="Text Box 1"/>
          <xdr:cNvSpPr txBox="1">
            <a:spLocks noChangeArrowheads="1"/>
          </xdr:cNvSpPr>
        </xdr:nvSpPr>
        <xdr:spPr bwMode="auto">
          <a:xfrm>
            <a:off x="9525" y="5828516"/>
            <a:ext cx="379068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59     5</a:t>
            </a:r>
          </a:p>
        </xdr:txBody>
      </xdr:sp>
      <xdr:sp macro="" textlink="">
        <xdr:nvSpPr>
          <xdr:cNvPr id="6" name="Rectangle 5"/>
          <xdr:cNvSpPr/>
        </xdr:nvSpPr>
        <xdr:spPr>
          <a:xfrm>
            <a:off x="19320" y="38100"/>
            <a:ext cx="3790680" cy="594155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133350</xdr:rowOff>
    </xdr:to>
    <xdr:sp macro="" textlink="">
      <xdr:nvSpPr>
        <xdr:cNvPr id="2" name="ZoneTexte 1">
          <a:extLst>
            <a:ext uri="{FF2B5EF4-FFF2-40B4-BE49-F238E27FC236}"/>
          </a:extLst>
        </xdr:cNvPr>
        <xdr:cNvSpPr txBox="1"/>
      </xdr:nvSpPr>
      <xdr:spPr>
        <a:xfrm>
          <a:off x="0" y="0"/>
          <a:ext cx="4010025" cy="514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Population</a:t>
          </a:r>
          <a:r>
            <a:rPr lang="fr-FR" sz="1100" b="1" baseline="0">
              <a:latin typeface="Calibri" pitchFamily="34" charset="0"/>
            </a:rPr>
            <a:t> âgée de 15 ans et plus (en milliers) selon le type d'activité : niveau Urbain</a:t>
          </a:r>
          <a:endParaRPr lang="fr-FR" sz="1100" b="1">
            <a:latin typeface="Calibri" pitchFamily="34" charset="0"/>
          </a:endParaRPr>
        </a:p>
      </xdr:txBody>
    </xdr:sp>
    <xdr:clientData/>
  </xdr:twoCellAnchor>
  <xdr:twoCellAnchor>
    <xdr:from>
      <xdr:col>0</xdr:col>
      <xdr:colOff>0</xdr:colOff>
      <xdr:row>25</xdr:row>
      <xdr:rowOff>9525</xdr:rowOff>
    </xdr:from>
    <xdr:to>
      <xdr:col>2</xdr:col>
      <xdr:colOff>809625</xdr:colOff>
      <xdr:row>26</xdr:row>
      <xdr:rowOff>47624</xdr:rowOff>
    </xdr:to>
    <xdr:sp macro="" textlink="">
      <xdr:nvSpPr>
        <xdr:cNvPr id="3" name="ZoneTexte 2">
          <a:extLst>
            <a:ext uri="{FF2B5EF4-FFF2-40B4-BE49-F238E27FC236}"/>
          </a:extLst>
        </xdr:cNvPr>
        <xdr:cNvSpPr txBox="1"/>
      </xdr:nvSpPr>
      <xdr:spPr>
        <a:xfrm>
          <a:off x="0" y="4714875"/>
          <a:ext cx="4000500" cy="2285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19050</xdr:rowOff>
    </xdr:from>
    <xdr:to>
      <xdr:col>3</xdr:col>
      <xdr:colOff>9525</xdr:colOff>
      <xdr:row>31</xdr:row>
      <xdr:rowOff>161925</xdr:rowOff>
    </xdr:to>
    <xdr:grpSp>
      <xdr:nvGrpSpPr>
        <xdr:cNvPr id="4" name="Groupe 3"/>
        <xdr:cNvGrpSpPr>
          <a:grpSpLocks/>
        </xdr:cNvGrpSpPr>
      </xdr:nvGrpSpPr>
      <xdr:grpSpPr bwMode="auto">
        <a:xfrm>
          <a:off x="0" y="22098"/>
          <a:ext cx="4034409" cy="5806059"/>
          <a:chOff x="9525" y="38100"/>
          <a:chExt cx="3800475" cy="5941575"/>
        </a:xfrm>
      </xdr:grpSpPr>
      <xdr:sp macro="" textlink="">
        <xdr:nvSpPr>
          <xdr:cNvPr id="5" name="Text Box 1"/>
          <xdr:cNvSpPr txBox="1">
            <a:spLocks noChangeArrowheads="1"/>
          </xdr:cNvSpPr>
        </xdr:nvSpPr>
        <xdr:spPr bwMode="auto">
          <a:xfrm>
            <a:off x="9525" y="5781308"/>
            <a:ext cx="379080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60     5</a:t>
            </a:r>
          </a:p>
        </xdr:txBody>
      </xdr:sp>
      <xdr:sp macro="" textlink="">
        <xdr:nvSpPr>
          <xdr:cNvPr id="6" name="Rectangle 5"/>
          <xdr:cNvSpPr/>
        </xdr:nvSpPr>
        <xdr:spPr>
          <a:xfrm>
            <a:off x="19195" y="38100"/>
            <a:ext cx="379080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171450</xdr:rowOff>
    </xdr:to>
    <xdr:sp macro="" textlink="">
      <xdr:nvSpPr>
        <xdr:cNvPr id="2" name="ZoneTexte 1">
          <a:extLst>
            <a:ext uri="{FF2B5EF4-FFF2-40B4-BE49-F238E27FC236}"/>
          </a:extLst>
        </xdr:cNvPr>
        <xdr:cNvSpPr txBox="1"/>
      </xdr:nvSpPr>
      <xdr:spPr>
        <a:xfrm>
          <a:off x="0" y="0"/>
          <a:ext cx="4010025"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Population</a:t>
          </a:r>
          <a:r>
            <a:rPr lang="fr-FR" sz="1100" b="1" baseline="0"/>
            <a:t> âgée de 15 ans et plus (en milliers) selon le type d'activité : niveau Rural</a:t>
          </a:r>
          <a:endParaRPr lang="fr-FR" sz="1100" b="1"/>
        </a:p>
      </xdr:txBody>
    </xdr:sp>
    <xdr:clientData/>
  </xdr:twoCellAnchor>
  <xdr:twoCellAnchor>
    <xdr:from>
      <xdr:col>0</xdr:col>
      <xdr:colOff>0</xdr:colOff>
      <xdr:row>25</xdr:row>
      <xdr:rowOff>28574</xdr:rowOff>
    </xdr:from>
    <xdr:to>
      <xdr:col>2</xdr:col>
      <xdr:colOff>809625</xdr:colOff>
      <xdr:row>26</xdr:row>
      <xdr:rowOff>28575</xdr:rowOff>
    </xdr:to>
    <xdr:sp macro="" textlink="">
      <xdr:nvSpPr>
        <xdr:cNvPr id="3" name="ZoneTexte 2">
          <a:extLst>
            <a:ext uri="{FF2B5EF4-FFF2-40B4-BE49-F238E27FC236}"/>
          </a:extLst>
        </xdr:cNvPr>
        <xdr:cNvSpPr txBox="1"/>
      </xdr:nvSpPr>
      <xdr:spPr>
        <a:xfrm>
          <a:off x="0" y="5410199"/>
          <a:ext cx="4000500" cy="190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85725</xdr:rowOff>
    </xdr:from>
    <xdr:to>
      <xdr:col>3</xdr:col>
      <xdr:colOff>9525</xdr:colOff>
      <xdr:row>28</xdr:row>
      <xdr:rowOff>123825</xdr:rowOff>
    </xdr:to>
    <xdr:grpSp>
      <xdr:nvGrpSpPr>
        <xdr:cNvPr id="4" name="Groupe 3"/>
        <xdr:cNvGrpSpPr>
          <a:grpSpLocks/>
        </xdr:cNvGrpSpPr>
      </xdr:nvGrpSpPr>
      <xdr:grpSpPr bwMode="auto">
        <a:xfrm>
          <a:off x="8001" y="84201"/>
          <a:ext cx="4026408" cy="5977128"/>
          <a:chOff x="9525" y="38100"/>
          <a:chExt cx="3800475" cy="5941575"/>
        </a:xfrm>
      </xdr:grpSpPr>
      <xdr:sp macro="" textlink="">
        <xdr:nvSpPr>
          <xdr:cNvPr id="5" name="Text Box 1"/>
          <xdr:cNvSpPr txBox="1">
            <a:spLocks noChangeArrowheads="1"/>
          </xdr:cNvSpPr>
        </xdr:nvSpPr>
        <xdr:spPr bwMode="auto">
          <a:xfrm>
            <a:off x="9525" y="5781308"/>
            <a:ext cx="379078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61     5</a:t>
            </a:r>
          </a:p>
        </xdr:txBody>
      </xdr:sp>
      <xdr:sp macro="" textlink="">
        <xdr:nvSpPr>
          <xdr:cNvPr id="6" name="Rectangle 5"/>
          <xdr:cNvSpPr/>
        </xdr:nvSpPr>
        <xdr:spPr>
          <a:xfrm>
            <a:off x="19220" y="38100"/>
            <a:ext cx="379078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3.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2</xdr:row>
      <xdr:rowOff>114301</xdr:rowOff>
    </xdr:to>
    <xdr:sp macro="" textlink="">
      <xdr:nvSpPr>
        <xdr:cNvPr id="2" name="ZoneTexte 1">
          <a:extLst>
            <a:ext uri="{FF2B5EF4-FFF2-40B4-BE49-F238E27FC236}"/>
          </a:extLst>
        </xdr:cNvPr>
        <xdr:cNvSpPr txBox="1"/>
      </xdr:nvSpPr>
      <xdr:spPr>
        <a:xfrm>
          <a:off x="0" y="1"/>
          <a:ext cx="3800475"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niveau national</a:t>
          </a:r>
          <a:endParaRPr lang="fr-FR" sz="1100" b="1"/>
        </a:p>
      </xdr:txBody>
    </xdr:sp>
    <xdr:clientData/>
  </xdr:twoCellAnchor>
  <xdr:twoCellAnchor>
    <xdr:from>
      <xdr:col>0</xdr:col>
      <xdr:colOff>0</xdr:colOff>
      <xdr:row>11</xdr:row>
      <xdr:rowOff>0</xdr:rowOff>
    </xdr:from>
    <xdr:to>
      <xdr:col>5</xdr:col>
      <xdr:colOff>0</xdr:colOff>
      <xdr:row>12</xdr:row>
      <xdr:rowOff>0</xdr:rowOff>
    </xdr:to>
    <xdr:sp macro="" textlink="">
      <xdr:nvSpPr>
        <xdr:cNvPr id="3" name="ZoneTexte 2">
          <a:extLst>
            <a:ext uri="{FF2B5EF4-FFF2-40B4-BE49-F238E27FC236}"/>
          </a:extLst>
        </xdr:cNvPr>
        <xdr:cNvSpPr txBox="1"/>
      </xdr:nvSpPr>
      <xdr:spPr>
        <a:xfrm>
          <a:off x="0" y="2171700"/>
          <a:ext cx="3800475"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xdr:colOff>
      <xdr:row>12</xdr:row>
      <xdr:rowOff>133350</xdr:rowOff>
    </xdr:from>
    <xdr:to>
      <xdr:col>5</xdr:col>
      <xdr:colOff>1</xdr:colOff>
      <xdr:row>15</xdr:row>
      <xdr:rowOff>19050</xdr:rowOff>
    </xdr:to>
    <xdr:sp macro="" textlink="">
      <xdr:nvSpPr>
        <xdr:cNvPr id="4" name="ZoneTexte 3">
          <a:extLst>
            <a:ext uri="{FF2B5EF4-FFF2-40B4-BE49-F238E27FC236}"/>
          </a:extLst>
        </xdr:cNvPr>
        <xdr:cNvSpPr txBox="1"/>
      </xdr:nvSpPr>
      <xdr:spPr>
        <a:xfrm>
          <a:off x="1" y="2495550"/>
          <a:ext cx="3800475"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Strucuture</a:t>
          </a:r>
          <a:r>
            <a:rPr lang="fr-FR" sz="1100" b="1" baseline="0"/>
            <a:t> de la population âgée de 15 ans et plus selon</a:t>
          </a:r>
        </a:p>
        <a:p>
          <a:pPr algn="ctr"/>
          <a:r>
            <a:rPr lang="fr-FR" sz="1100" b="1" baseline="0"/>
            <a:t> le type d'activité (en%) : niveau national</a:t>
          </a:r>
          <a:endParaRPr lang="fr-FR" sz="1100" b="1"/>
        </a:p>
      </xdr:txBody>
    </xdr:sp>
    <xdr:clientData/>
  </xdr:twoCellAnchor>
  <xdr:twoCellAnchor>
    <xdr:from>
      <xdr:col>0</xdr:col>
      <xdr:colOff>19051</xdr:colOff>
      <xdr:row>15</xdr:row>
      <xdr:rowOff>9525</xdr:rowOff>
    </xdr:from>
    <xdr:to>
      <xdr:col>4</xdr:col>
      <xdr:colOff>685800</xdr:colOff>
      <xdr:row>28</xdr:row>
      <xdr:rowOff>180975</xdr:rowOff>
    </xdr:to>
    <xdr:graphicFrame macro="">
      <xdr:nvGraphicFramePr>
        <xdr:cNvPr id="5"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5</xdr:col>
      <xdr:colOff>38100</xdr:colOff>
      <xdr:row>31</xdr:row>
      <xdr:rowOff>95250</xdr:rowOff>
    </xdr:to>
    <xdr:grpSp>
      <xdr:nvGrpSpPr>
        <xdr:cNvPr id="6" name="Groupe 5"/>
        <xdr:cNvGrpSpPr>
          <a:grpSpLocks/>
        </xdr:cNvGrpSpPr>
      </xdr:nvGrpSpPr>
      <xdr:grpSpPr bwMode="auto">
        <a:xfrm>
          <a:off x="0" y="84201"/>
          <a:ext cx="3852672" cy="5869305"/>
          <a:chOff x="9525" y="38100"/>
          <a:chExt cx="3800475" cy="5941575"/>
        </a:xfrm>
      </xdr:grpSpPr>
      <xdr:sp macro="" textlink="">
        <xdr:nvSpPr>
          <xdr:cNvPr id="7" name="Text Box 1"/>
          <xdr:cNvSpPr txBox="1">
            <a:spLocks noChangeArrowheads="1"/>
          </xdr:cNvSpPr>
        </xdr:nvSpPr>
        <xdr:spPr bwMode="auto">
          <a:xfrm>
            <a:off x="9525" y="5781308"/>
            <a:ext cx="3790367"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62     5</a:t>
            </a:r>
          </a:p>
        </xdr:txBody>
      </xdr:sp>
      <xdr:sp macro="" textlink="">
        <xdr:nvSpPr>
          <xdr:cNvPr id="8" name="Rectangle 7"/>
          <xdr:cNvSpPr/>
        </xdr:nvSpPr>
        <xdr:spPr>
          <a:xfrm>
            <a:off x="19633" y="38100"/>
            <a:ext cx="3790367"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9525</xdr:colOff>
      <xdr:row>2</xdr:row>
      <xdr:rowOff>66675</xdr:rowOff>
    </xdr:to>
    <xdr:sp macro="" textlink="">
      <xdr:nvSpPr>
        <xdr:cNvPr id="2" name="ZoneTexte 1">
          <a:extLst>
            <a:ext uri="{FF2B5EF4-FFF2-40B4-BE49-F238E27FC236}"/>
          </a:extLst>
        </xdr:cNvPr>
        <xdr:cNvSpPr txBox="1"/>
      </xdr:nvSpPr>
      <xdr:spPr>
        <a:xfrm>
          <a:off x="0" y="0"/>
          <a:ext cx="4019550"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niveau urbain</a:t>
          </a:r>
          <a:endParaRPr lang="fr-FR" sz="1100" b="1"/>
        </a:p>
      </xdr:txBody>
    </xdr:sp>
    <xdr:clientData/>
  </xdr:twoCellAnchor>
  <xdr:twoCellAnchor>
    <xdr:from>
      <xdr:col>0</xdr:col>
      <xdr:colOff>0</xdr:colOff>
      <xdr:row>11</xdr:row>
      <xdr:rowOff>0</xdr:rowOff>
    </xdr:from>
    <xdr:to>
      <xdr:col>4</xdr:col>
      <xdr:colOff>752474</xdr:colOff>
      <xdr:row>12</xdr:row>
      <xdr:rowOff>0</xdr:rowOff>
    </xdr:to>
    <xdr:sp macro="" textlink="">
      <xdr:nvSpPr>
        <xdr:cNvPr id="3" name="ZoneTexte 2">
          <a:extLst>
            <a:ext uri="{FF2B5EF4-FFF2-40B4-BE49-F238E27FC236}"/>
          </a:extLst>
        </xdr:cNvPr>
        <xdr:cNvSpPr txBox="1"/>
      </xdr:nvSpPr>
      <xdr:spPr>
        <a:xfrm>
          <a:off x="0" y="1724025"/>
          <a:ext cx="4010024"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13</xdr:row>
      <xdr:rowOff>0</xdr:rowOff>
    </xdr:from>
    <xdr:to>
      <xdr:col>4</xdr:col>
      <xdr:colOff>628649</xdr:colOff>
      <xdr:row>15</xdr:row>
      <xdr:rowOff>0</xdr:rowOff>
    </xdr:to>
    <xdr:sp macro="" textlink="">
      <xdr:nvSpPr>
        <xdr:cNvPr id="4" name="ZoneTexte 3">
          <a:extLst>
            <a:ext uri="{FF2B5EF4-FFF2-40B4-BE49-F238E27FC236}"/>
          </a:extLst>
        </xdr:cNvPr>
        <xdr:cNvSpPr txBox="1"/>
      </xdr:nvSpPr>
      <xdr:spPr>
        <a:xfrm>
          <a:off x="0" y="2105025"/>
          <a:ext cx="3905249"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niveau urbain</a:t>
          </a:r>
          <a:endParaRPr lang="fr-FR" sz="1100" b="1"/>
        </a:p>
      </xdr:txBody>
    </xdr:sp>
    <xdr:clientData/>
  </xdr:twoCellAnchor>
  <xdr:twoCellAnchor>
    <xdr:from>
      <xdr:col>0</xdr:col>
      <xdr:colOff>0</xdr:colOff>
      <xdr:row>15</xdr:row>
      <xdr:rowOff>47625</xdr:rowOff>
    </xdr:from>
    <xdr:to>
      <xdr:col>4</xdr:col>
      <xdr:colOff>704850</xdr:colOff>
      <xdr:row>29</xdr:row>
      <xdr:rowOff>19050</xdr:rowOff>
    </xdr:to>
    <xdr:graphicFrame macro="">
      <xdr:nvGraphicFramePr>
        <xdr:cNvPr id="5"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5</xdr:col>
      <xdr:colOff>0</xdr:colOff>
      <xdr:row>33</xdr:row>
      <xdr:rowOff>152400</xdr:rowOff>
    </xdr:to>
    <xdr:grpSp>
      <xdr:nvGrpSpPr>
        <xdr:cNvPr id="6" name="Groupe 5"/>
        <xdr:cNvGrpSpPr>
          <a:grpSpLocks/>
        </xdr:cNvGrpSpPr>
      </xdr:nvGrpSpPr>
      <xdr:grpSpPr bwMode="auto">
        <a:xfrm>
          <a:off x="0" y="76200"/>
          <a:ext cx="3994404" cy="5811012"/>
          <a:chOff x="9525" y="38100"/>
          <a:chExt cx="3800475" cy="5941575"/>
        </a:xfrm>
      </xdr:grpSpPr>
      <xdr:sp macro="" textlink="">
        <xdr:nvSpPr>
          <xdr:cNvPr id="7" name="Text Box 1"/>
          <xdr:cNvSpPr txBox="1">
            <a:spLocks noChangeArrowheads="1"/>
          </xdr:cNvSpPr>
        </xdr:nvSpPr>
        <xdr:spPr bwMode="auto">
          <a:xfrm>
            <a:off x="9525" y="5781308"/>
            <a:ext cx="379075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63    5</a:t>
            </a:r>
          </a:p>
        </xdr:txBody>
      </xdr:sp>
      <xdr:sp macro="" textlink="">
        <xdr:nvSpPr>
          <xdr:cNvPr id="8" name="Rectangle 7"/>
          <xdr:cNvSpPr/>
        </xdr:nvSpPr>
        <xdr:spPr>
          <a:xfrm>
            <a:off x="19245" y="38100"/>
            <a:ext cx="37907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5.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19051</xdr:colOff>
      <xdr:row>2</xdr:row>
      <xdr:rowOff>104775</xdr:rowOff>
    </xdr:to>
    <xdr:sp macro="" textlink="">
      <xdr:nvSpPr>
        <xdr:cNvPr id="2" name="ZoneTexte 1">
          <a:extLst>
            <a:ext uri="{FF2B5EF4-FFF2-40B4-BE49-F238E27FC236}"/>
          </a:extLst>
        </xdr:cNvPr>
        <xdr:cNvSpPr txBox="1"/>
      </xdr:nvSpPr>
      <xdr:spPr>
        <a:xfrm>
          <a:off x="1" y="0"/>
          <a:ext cx="401002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milieu rural</a:t>
          </a:r>
          <a:endParaRPr lang="fr-FR" sz="1100" b="1"/>
        </a:p>
      </xdr:txBody>
    </xdr:sp>
    <xdr:clientData/>
  </xdr:twoCellAnchor>
  <xdr:twoCellAnchor>
    <xdr:from>
      <xdr:col>0</xdr:col>
      <xdr:colOff>0</xdr:colOff>
      <xdr:row>10</xdr:row>
      <xdr:rowOff>180975</xdr:rowOff>
    </xdr:from>
    <xdr:to>
      <xdr:col>5</xdr:col>
      <xdr:colOff>0</xdr:colOff>
      <xdr:row>12</xdr:row>
      <xdr:rowOff>0</xdr:rowOff>
    </xdr:to>
    <xdr:sp macro="" textlink="">
      <xdr:nvSpPr>
        <xdr:cNvPr id="3" name="ZoneTexte 2">
          <a:extLst>
            <a:ext uri="{FF2B5EF4-FFF2-40B4-BE49-F238E27FC236}"/>
          </a:extLst>
        </xdr:cNvPr>
        <xdr:cNvSpPr txBox="1"/>
      </xdr:nvSpPr>
      <xdr:spPr>
        <a:xfrm>
          <a:off x="0" y="1819275"/>
          <a:ext cx="399097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12</xdr:row>
      <xdr:rowOff>66675</xdr:rowOff>
    </xdr:from>
    <xdr:to>
      <xdr:col>5</xdr:col>
      <xdr:colOff>9525</xdr:colOff>
      <xdr:row>15</xdr:row>
      <xdr:rowOff>76200</xdr:rowOff>
    </xdr:to>
    <xdr:sp macro="" textlink="">
      <xdr:nvSpPr>
        <xdr:cNvPr id="4" name="ZoneTexte 3">
          <a:extLst>
            <a:ext uri="{FF2B5EF4-FFF2-40B4-BE49-F238E27FC236}"/>
          </a:extLst>
        </xdr:cNvPr>
        <xdr:cNvSpPr txBox="1"/>
      </xdr:nvSpPr>
      <xdr:spPr>
        <a:xfrm>
          <a:off x="0" y="2085975"/>
          <a:ext cx="400050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a:t>
          </a:r>
        </a:p>
        <a:p>
          <a:pPr algn="ctr"/>
          <a:r>
            <a:rPr lang="fr-FR" sz="1100" b="1" baseline="0"/>
            <a:t> le type d'activité (en%) : milieu rural</a:t>
          </a:r>
          <a:endParaRPr lang="fr-FR" sz="1100" b="1"/>
        </a:p>
      </xdr:txBody>
    </xdr:sp>
    <xdr:clientData/>
  </xdr:twoCellAnchor>
  <xdr:twoCellAnchor>
    <xdr:from>
      <xdr:col>0</xdr:col>
      <xdr:colOff>0</xdr:colOff>
      <xdr:row>15</xdr:row>
      <xdr:rowOff>104775</xdr:rowOff>
    </xdr:from>
    <xdr:to>
      <xdr:col>4</xdr:col>
      <xdr:colOff>781049</xdr:colOff>
      <xdr:row>28</xdr:row>
      <xdr:rowOff>123825</xdr:rowOff>
    </xdr:to>
    <xdr:graphicFrame macro="">
      <xdr:nvGraphicFramePr>
        <xdr:cNvPr id="5"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5</xdr:col>
      <xdr:colOff>9525</xdr:colOff>
      <xdr:row>33</xdr:row>
      <xdr:rowOff>161925</xdr:rowOff>
    </xdr:to>
    <xdr:grpSp>
      <xdr:nvGrpSpPr>
        <xdr:cNvPr id="6" name="Groupe 5"/>
        <xdr:cNvGrpSpPr>
          <a:grpSpLocks/>
        </xdr:cNvGrpSpPr>
      </xdr:nvGrpSpPr>
      <xdr:grpSpPr bwMode="auto">
        <a:xfrm>
          <a:off x="0" y="84201"/>
          <a:ext cx="4003929" cy="5809488"/>
          <a:chOff x="-47625" y="38100"/>
          <a:chExt cx="3886200" cy="5940856"/>
        </a:xfrm>
      </xdr:grpSpPr>
      <xdr:sp macro="" textlink="">
        <xdr:nvSpPr>
          <xdr:cNvPr id="7" name="Text Box 1"/>
          <xdr:cNvSpPr txBox="1">
            <a:spLocks noChangeArrowheads="1"/>
          </xdr:cNvSpPr>
        </xdr:nvSpPr>
        <xdr:spPr bwMode="auto">
          <a:xfrm>
            <a:off x="-47625" y="5780613"/>
            <a:ext cx="388620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64</a:t>
            </a:r>
          </a:p>
        </xdr:txBody>
      </xdr:sp>
      <xdr:sp macro="" textlink="">
        <xdr:nvSpPr>
          <xdr:cNvPr id="8" name="Rectangle 7"/>
          <xdr:cNvSpPr/>
        </xdr:nvSpPr>
        <xdr:spPr>
          <a:xfrm>
            <a:off x="21949" y="38100"/>
            <a:ext cx="3786809" cy="594085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6.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0</xdr:rowOff>
    </xdr:to>
    <xdr:sp macro="" textlink="">
      <xdr:nvSpPr>
        <xdr:cNvPr id="2" name="ZoneTexte 1">
          <a:extLst>
            <a:ext uri="{FF2B5EF4-FFF2-40B4-BE49-F238E27FC236}"/>
          </a:extLst>
        </xdr:cNvPr>
        <xdr:cNvSpPr txBox="1"/>
      </xdr:nvSpPr>
      <xdr:spPr>
        <a:xfrm>
          <a:off x="0" y="0"/>
          <a:ext cx="39814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mn-lt"/>
            </a:rPr>
            <a:t>Structure</a:t>
          </a:r>
          <a:r>
            <a:rPr lang="fr-FR" sz="1100" b="1" baseline="0">
              <a:latin typeface="+mn-lt"/>
            </a:rPr>
            <a:t> de la population active âgée de 15 ans et plus</a:t>
          </a:r>
          <a:endParaRPr lang="ar-MA" sz="1100" b="1" baseline="0">
            <a:latin typeface="+mn-lt"/>
          </a:endParaRPr>
        </a:p>
        <a:p>
          <a:pPr algn="ctr"/>
          <a:r>
            <a:rPr lang="fr-FR" sz="1100" b="1" baseline="0">
              <a:latin typeface="+mn-lt"/>
            </a:rPr>
            <a:t> selon l</a:t>
          </a:r>
          <a:r>
            <a:rPr lang="ar-MA" sz="1100" b="1" baseline="0">
              <a:latin typeface="+mn-lt"/>
            </a:rPr>
            <a:t>'</a:t>
          </a:r>
          <a:r>
            <a:rPr lang="fr-FR" sz="1100" b="1" baseline="0">
              <a:latin typeface="+mn-lt"/>
            </a:rPr>
            <a:t>âge (en%) </a:t>
          </a:r>
          <a:endParaRPr lang="fr-FR" sz="1100" b="1">
            <a:latin typeface="+mn-lt"/>
          </a:endParaRPr>
        </a:p>
      </xdr:txBody>
    </xdr:sp>
    <xdr:clientData/>
  </xdr:twoCellAnchor>
  <xdr:twoCellAnchor>
    <xdr:from>
      <xdr:col>0</xdr:col>
      <xdr:colOff>0</xdr:colOff>
      <xdr:row>22</xdr:row>
      <xdr:rowOff>1</xdr:rowOff>
    </xdr:from>
    <xdr:to>
      <xdr:col>4</xdr:col>
      <xdr:colOff>590550</xdr:colOff>
      <xdr:row>23</xdr:row>
      <xdr:rowOff>38101</xdr:rowOff>
    </xdr:to>
    <xdr:sp macro="" textlink="">
      <xdr:nvSpPr>
        <xdr:cNvPr id="3" name="ZoneTexte 2">
          <a:extLst>
            <a:ext uri="{FF2B5EF4-FFF2-40B4-BE49-F238E27FC236}"/>
          </a:extLst>
        </xdr:cNvPr>
        <xdr:cNvSpPr txBox="1"/>
      </xdr:nvSpPr>
      <xdr:spPr>
        <a:xfrm>
          <a:off x="0" y="5495926"/>
          <a:ext cx="397192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9525</xdr:colOff>
      <xdr:row>25</xdr:row>
      <xdr:rowOff>9525</xdr:rowOff>
    </xdr:to>
    <xdr:grpSp>
      <xdr:nvGrpSpPr>
        <xdr:cNvPr id="4" name="Groupe 3"/>
        <xdr:cNvGrpSpPr>
          <a:grpSpLocks/>
        </xdr:cNvGrpSpPr>
      </xdr:nvGrpSpPr>
      <xdr:grpSpPr bwMode="auto">
        <a:xfrm>
          <a:off x="0" y="84201"/>
          <a:ext cx="4003929" cy="5989320"/>
          <a:chOff x="9525" y="38100"/>
          <a:chExt cx="3800475" cy="5940000"/>
        </a:xfrm>
      </xdr:grpSpPr>
      <xdr:sp macro="" textlink="">
        <xdr:nvSpPr>
          <xdr:cNvPr id="5" name="Text Box 1"/>
          <xdr:cNvSpPr txBox="1">
            <a:spLocks noChangeArrowheads="1"/>
          </xdr:cNvSpPr>
        </xdr:nvSpPr>
        <xdr:spPr bwMode="auto">
          <a:xfrm>
            <a:off x="9525" y="5760898"/>
            <a:ext cx="379075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65     5</a:t>
            </a:r>
          </a:p>
        </xdr:txBody>
      </xdr:sp>
      <xdr:sp macro="" textlink="">
        <xdr:nvSpPr>
          <xdr:cNvPr id="6" name="Rectangle 5"/>
          <xdr:cNvSpPr/>
        </xdr:nvSpPr>
        <xdr:spPr>
          <a:xfrm>
            <a:off x="19245" y="38100"/>
            <a:ext cx="379075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7.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1</xdr:colOff>
      <xdr:row>2</xdr:row>
      <xdr:rowOff>171450</xdr:rowOff>
    </xdr:to>
    <xdr:sp macro="" textlink="">
      <xdr:nvSpPr>
        <xdr:cNvPr id="2" name="ZoneTexte 1">
          <a:extLst>
            <a:ext uri="{FF2B5EF4-FFF2-40B4-BE49-F238E27FC236}"/>
          </a:extLst>
        </xdr:cNvPr>
        <xdr:cNvSpPr txBox="1"/>
      </xdr:nvSpPr>
      <xdr:spPr>
        <a:xfrm>
          <a:off x="1" y="0"/>
          <a:ext cx="4000500"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de la population âgée de 15 ans et plus selon niveau de diplôme (en%) </a:t>
          </a:r>
          <a:endParaRPr lang="fr-FR" sz="1100" b="1"/>
        </a:p>
      </xdr:txBody>
    </xdr:sp>
    <xdr:clientData/>
  </xdr:twoCellAnchor>
  <xdr:twoCellAnchor>
    <xdr:from>
      <xdr:col>0</xdr:col>
      <xdr:colOff>0</xdr:colOff>
      <xdr:row>21</xdr:row>
      <xdr:rowOff>0</xdr:rowOff>
    </xdr:from>
    <xdr:to>
      <xdr:col>5</xdr:col>
      <xdr:colOff>0</xdr:colOff>
      <xdr:row>22</xdr:row>
      <xdr:rowOff>47625</xdr:rowOff>
    </xdr:to>
    <xdr:sp macro="" textlink="">
      <xdr:nvSpPr>
        <xdr:cNvPr id="3" name="ZoneTexte 2">
          <a:extLst>
            <a:ext uri="{FF2B5EF4-FFF2-40B4-BE49-F238E27FC236}"/>
          </a:extLst>
        </xdr:cNvPr>
        <xdr:cNvSpPr txBox="1"/>
      </xdr:nvSpPr>
      <xdr:spPr>
        <a:xfrm>
          <a:off x="0" y="5286375"/>
          <a:ext cx="400050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104775</xdr:rowOff>
    </xdr:from>
    <xdr:to>
      <xdr:col>5</xdr:col>
      <xdr:colOff>9525</xdr:colOff>
      <xdr:row>25</xdr:row>
      <xdr:rowOff>47625</xdr:rowOff>
    </xdr:to>
    <xdr:grpSp>
      <xdr:nvGrpSpPr>
        <xdr:cNvPr id="4" name="Groupe 3"/>
        <xdr:cNvGrpSpPr>
          <a:grpSpLocks/>
        </xdr:cNvGrpSpPr>
      </xdr:nvGrpSpPr>
      <xdr:grpSpPr bwMode="auto">
        <a:xfrm>
          <a:off x="0" y="107823"/>
          <a:ext cx="4028313" cy="5938266"/>
          <a:chOff x="9525" y="38100"/>
          <a:chExt cx="3800475" cy="5940000"/>
        </a:xfrm>
      </xdr:grpSpPr>
      <xdr:sp macro="" textlink="">
        <xdr:nvSpPr>
          <xdr:cNvPr id="5" name="Text Box 1"/>
          <xdr:cNvSpPr txBox="1">
            <a:spLocks noChangeArrowheads="1"/>
          </xdr:cNvSpPr>
        </xdr:nvSpPr>
        <xdr:spPr bwMode="auto">
          <a:xfrm>
            <a:off x="9525" y="5742011"/>
            <a:ext cx="37908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66     5</a:t>
            </a:r>
          </a:p>
        </xdr:txBody>
      </xdr:sp>
      <xdr:sp macro="" textlink="">
        <xdr:nvSpPr>
          <xdr:cNvPr id="6" name="Rectangle 5"/>
          <xdr:cNvSpPr/>
        </xdr:nvSpPr>
        <xdr:spPr>
          <a:xfrm>
            <a:off x="19195" y="38100"/>
            <a:ext cx="37908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8.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solidFill>
                <a:schemeClr val="tx1"/>
              </a:solidFill>
              <a:latin typeface="Calibri" pitchFamily="34" charset="0"/>
            </a:rPr>
            <a:t>Taux</a:t>
          </a:r>
          <a:r>
            <a:rPr lang="fr-FR" sz="1100" b="1" baseline="0">
              <a:solidFill>
                <a:schemeClr val="tx1"/>
              </a:solidFill>
              <a:latin typeface="Calibri" pitchFamily="34" charset="0"/>
            </a:rPr>
            <a:t>  d'activité de la population  âgée de 15ans et plus </a:t>
          </a:r>
        </a:p>
        <a:p>
          <a:pPr algn="ctr"/>
          <a:r>
            <a:rPr lang="fr-FR" sz="1100" b="1" baseline="0">
              <a:solidFill>
                <a:schemeClr val="tx1"/>
              </a:solidFill>
              <a:latin typeface="Calibri" pitchFamily="34" charset="0"/>
            </a:rPr>
            <a:t>par âge (en%)</a:t>
          </a:r>
          <a:endParaRPr lang="fr-FR" sz="1100" b="1">
            <a:solidFill>
              <a:schemeClr val="tx1"/>
            </a:solidFill>
            <a:latin typeface="Calibri" pitchFamily="34" charset="0"/>
          </a:endParaRPr>
        </a:p>
      </xdr:txBody>
    </xdr:sp>
    <xdr:clientData/>
  </xdr:twoCellAnchor>
  <xdr:twoCellAnchor>
    <xdr:from>
      <xdr:col>0</xdr:col>
      <xdr:colOff>0</xdr:colOff>
      <xdr:row>25</xdr:row>
      <xdr:rowOff>9526</xdr:rowOff>
    </xdr:from>
    <xdr:to>
      <xdr:col>4</xdr:col>
      <xdr:colOff>657225</xdr:colOff>
      <xdr:row>26</xdr:row>
      <xdr:rowOff>28575</xdr:rowOff>
    </xdr:to>
    <xdr:sp macro="" textlink="">
      <xdr:nvSpPr>
        <xdr:cNvPr id="3" name="ZoneTexte 2">
          <a:extLst>
            <a:ext uri="{FF2B5EF4-FFF2-40B4-BE49-F238E27FC236}"/>
          </a:extLst>
        </xdr:cNvPr>
        <xdr:cNvSpPr txBox="1"/>
      </xdr:nvSpPr>
      <xdr:spPr>
        <a:xfrm>
          <a:off x="0" y="5495926"/>
          <a:ext cx="3981450" cy="209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19050</xdr:colOff>
      <xdr:row>28</xdr:row>
      <xdr:rowOff>19050</xdr:rowOff>
    </xdr:to>
    <xdr:grpSp>
      <xdr:nvGrpSpPr>
        <xdr:cNvPr id="4" name="Groupe 3"/>
        <xdr:cNvGrpSpPr>
          <a:grpSpLocks/>
        </xdr:cNvGrpSpPr>
      </xdr:nvGrpSpPr>
      <xdr:grpSpPr bwMode="auto">
        <a:xfrm>
          <a:off x="0" y="84201"/>
          <a:ext cx="4011930" cy="5962269"/>
          <a:chOff x="9525" y="38100"/>
          <a:chExt cx="3800475" cy="5941575"/>
        </a:xfrm>
      </xdr:grpSpPr>
      <xdr:sp macro="" textlink="">
        <xdr:nvSpPr>
          <xdr:cNvPr id="5" name="Text Box 1"/>
          <xdr:cNvSpPr txBox="1">
            <a:spLocks noChangeArrowheads="1"/>
          </xdr:cNvSpPr>
        </xdr:nvSpPr>
        <xdr:spPr bwMode="auto">
          <a:xfrm>
            <a:off x="9525" y="5781308"/>
            <a:ext cx="379075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67</a:t>
            </a:r>
          </a:p>
        </xdr:txBody>
      </xdr:sp>
      <xdr:sp macro="" textlink="">
        <xdr:nvSpPr>
          <xdr:cNvPr id="6" name="Rectangle 5"/>
          <xdr:cNvSpPr/>
        </xdr:nvSpPr>
        <xdr:spPr>
          <a:xfrm>
            <a:off x="19245" y="38100"/>
            <a:ext cx="37907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59.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9525</xdr:colOff>
      <xdr:row>2</xdr:row>
      <xdr:rowOff>104775</xdr:rowOff>
    </xdr:to>
    <xdr:sp macro="" textlink="">
      <xdr:nvSpPr>
        <xdr:cNvPr id="2" name="ZoneTexte 1">
          <a:extLst>
            <a:ext uri="{FF2B5EF4-FFF2-40B4-BE49-F238E27FC236}"/>
          </a:extLst>
        </xdr:cNvPr>
        <xdr:cNvSpPr txBox="1"/>
      </xdr:nvSpPr>
      <xdr:spPr>
        <a:xfrm>
          <a:off x="0" y="0"/>
          <a:ext cx="4000500"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15ans </a:t>
          </a:r>
        </a:p>
        <a:p>
          <a:pPr algn="ctr"/>
          <a:r>
            <a:rPr lang="fr-FR" sz="1100" b="1" baseline="0"/>
            <a:t>et plus selon le niveau de diplôme</a:t>
          </a:r>
          <a:endParaRPr lang="fr-FR" sz="1100" b="1"/>
        </a:p>
      </xdr:txBody>
    </xdr:sp>
    <xdr:clientData/>
  </xdr:twoCellAnchor>
  <xdr:twoCellAnchor>
    <xdr:from>
      <xdr:col>0</xdr:col>
      <xdr:colOff>0</xdr:colOff>
      <xdr:row>20</xdr:row>
      <xdr:rowOff>142876</xdr:rowOff>
    </xdr:from>
    <xdr:to>
      <xdr:col>4</xdr:col>
      <xdr:colOff>676274</xdr:colOff>
      <xdr:row>22</xdr:row>
      <xdr:rowOff>47625</xdr:rowOff>
    </xdr:to>
    <xdr:sp macro="" textlink="">
      <xdr:nvSpPr>
        <xdr:cNvPr id="3" name="ZoneTexte 2">
          <a:extLst>
            <a:ext uri="{FF2B5EF4-FFF2-40B4-BE49-F238E27FC236}"/>
          </a:extLst>
        </xdr:cNvPr>
        <xdr:cNvSpPr txBox="1"/>
      </xdr:nvSpPr>
      <xdr:spPr>
        <a:xfrm>
          <a:off x="0" y="5610226"/>
          <a:ext cx="3990974"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19050</xdr:colOff>
      <xdr:row>23</xdr:row>
      <xdr:rowOff>76200</xdr:rowOff>
    </xdr:to>
    <xdr:grpSp>
      <xdr:nvGrpSpPr>
        <xdr:cNvPr id="4" name="Groupe 3"/>
        <xdr:cNvGrpSpPr>
          <a:grpSpLocks/>
        </xdr:cNvGrpSpPr>
      </xdr:nvGrpSpPr>
      <xdr:grpSpPr bwMode="auto">
        <a:xfrm>
          <a:off x="0" y="84201"/>
          <a:ext cx="4019550" cy="5993511"/>
          <a:chOff x="9525" y="38100"/>
          <a:chExt cx="3800475" cy="5941575"/>
        </a:xfrm>
      </xdr:grpSpPr>
      <xdr:sp macro="" textlink="">
        <xdr:nvSpPr>
          <xdr:cNvPr id="5" name="Text Box 1"/>
          <xdr:cNvSpPr txBox="1">
            <a:spLocks noChangeArrowheads="1"/>
          </xdr:cNvSpPr>
        </xdr:nvSpPr>
        <xdr:spPr bwMode="auto">
          <a:xfrm>
            <a:off x="9525" y="5781308"/>
            <a:ext cx="379078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68     5</a:t>
            </a:r>
          </a:p>
        </xdr:txBody>
      </xdr:sp>
      <xdr:sp macro="" textlink="">
        <xdr:nvSpPr>
          <xdr:cNvPr id="6" name="Rectangle 5"/>
          <xdr:cNvSpPr/>
        </xdr:nvSpPr>
        <xdr:spPr>
          <a:xfrm>
            <a:off x="19220" y="38100"/>
            <a:ext cx="379078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0.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752475</xdr:colOff>
      <xdr:row>2</xdr:row>
      <xdr:rowOff>0</xdr:rowOff>
    </xdr:to>
    <xdr:sp macro="" textlink="">
      <xdr:nvSpPr>
        <xdr:cNvPr id="2" name="ZoneTexte 1">
          <a:extLst>
            <a:ext uri="{FF2B5EF4-FFF2-40B4-BE49-F238E27FC236}"/>
          </a:extLst>
        </xdr:cNvPr>
        <xdr:cNvSpPr txBox="1"/>
      </xdr:nvSpPr>
      <xdr:spPr>
        <a:xfrm>
          <a:off x="0" y="0"/>
          <a:ext cx="39814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 ans et plus selon l'état matrimonial</a:t>
          </a:r>
          <a:endParaRPr lang="fr-FR" sz="1100" b="1"/>
        </a:p>
      </xdr:txBody>
    </xdr:sp>
    <xdr:clientData/>
  </xdr:twoCellAnchor>
  <xdr:twoCellAnchor>
    <xdr:from>
      <xdr:col>0</xdr:col>
      <xdr:colOff>0</xdr:colOff>
      <xdr:row>23</xdr:row>
      <xdr:rowOff>0</xdr:rowOff>
    </xdr:from>
    <xdr:to>
      <xdr:col>4</xdr:col>
      <xdr:colOff>752475</xdr:colOff>
      <xdr:row>24</xdr:row>
      <xdr:rowOff>9525</xdr:rowOff>
    </xdr:to>
    <xdr:sp macro="" textlink="">
      <xdr:nvSpPr>
        <xdr:cNvPr id="3" name="ZoneTexte 2">
          <a:extLst>
            <a:ext uri="{FF2B5EF4-FFF2-40B4-BE49-F238E27FC236}"/>
          </a:extLst>
        </xdr:cNvPr>
        <xdr:cNvSpPr txBox="1"/>
      </xdr:nvSpPr>
      <xdr:spPr>
        <a:xfrm>
          <a:off x="0" y="5476875"/>
          <a:ext cx="398145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9525</xdr:colOff>
      <xdr:row>26</xdr:row>
      <xdr:rowOff>28575</xdr:rowOff>
    </xdr:to>
    <xdr:grpSp>
      <xdr:nvGrpSpPr>
        <xdr:cNvPr id="4" name="Groupe 3"/>
        <xdr:cNvGrpSpPr>
          <a:grpSpLocks/>
        </xdr:cNvGrpSpPr>
      </xdr:nvGrpSpPr>
      <xdr:grpSpPr bwMode="auto">
        <a:xfrm>
          <a:off x="0" y="84201"/>
          <a:ext cx="3996309" cy="5970270"/>
          <a:chOff x="9525" y="38100"/>
          <a:chExt cx="3800475" cy="5941575"/>
        </a:xfrm>
      </xdr:grpSpPr>
      <xdr:sp macro="" textlink="">
        <xdr:nvSpPr>
          <xdr:cNvPr id="5" name="Text Box 1"/>
          <xdr:cNvSpPr txBox="1">
            <a:spLocks noChangeArrowheads="1"/>
          </xdr:cNvSpPr>
        </xdr:nvSpPr>
        <xdr:spPr bwMode="auto">
          <a:xfrm>
            <a:off x="9525" y="5781308"/>
            <a:ext cx="379073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69     5</a:t>
            </a:r>
          </a:p>
        </xdr:txBody>
      </xdr:sp>
      <xdr:sp macro="" textlink="">
        <xdr:nvSpPr>
          <xdr:cNvPr id="6" name="Rectangle 5"/>
          <xdr:cNvSpPr/>
        </xdr:nvSpPr>
        <xdr:spPr>
          <a:xfrm>
            <a:off x="19270" y="38100"/>
            <a:ext cx="379073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1.xml><?xml version="1.0" encoding="utf-8"?>
<xdr:wsDr xmlns:xdr="http://schemas.openxmlformats.org/drawingml/2006/spreadsheetDrawing" xmlns:a="http://schemas.openxmlformats.org/drawingml/2006/main">
  <xdr:twoCellAnchor>
    <xdr:from>
      <xdr:col>0</xdr:col>
      <xdr:colOff>352425</xdr:colOff>
      <xdr:row>0</xdr:row>
      <xdr:rowOff>0</xdr:rowOff>
    </xdr:from>
    <xdr:to>
      <xdr:col>4</xdr:col>
      <xdr:colOff>371475</xdr:colOff>
      <xdr:row>2</xdr:row>
      <xdr:rowOff>104775</xdr:rowOff>
    </xdr:to>
    <xdr:sp macro="" textlink="">
      <xdr:nvSpPr>
        <xdr:cNvPr id="2" name="ZoneTexte 1">
          <a:extLst>
            <a:ext uri="{FF2B5EF4-FFF2-40B4-BE49-F238E27FC236}"/>
          </a:extLst>
        </xdr:cNvPr>
        <xdr:cNvSpPr txBox="1"/>
      </xdr:nvSpPr>
      <xdr:spPr>
        <a:xfrm>
          <a:off x="352425" y="0"/>
          <a:ext cx="3448050"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Taux</a:t>
          </a:r>
          <a:r>
            <a:rPr lang="fr-FR" sz="1100" b="1" baseline="0">
              <a:latin typeface="Calibri" pitchFamily="34" charset="0"/>
            </a:rPr>
            <a:t> d'activité (en%) de la population âgée  de 15 ans </a:t>
          </a:r>
        </a:p>
        <a:p>
          <a:pPr algn="ctr"/>
          <a:r>
            <a:rPr lang="fr-FR" sz="1100" b="1" baseline="0">
              <a:latin typeface="Calibri" pitchFamily="34" charset="0"/>
            </a:rPr>
            <a:t>et plus par région et par sexe : national</a:t>
          </a:r>
          <a:endParaRPr lang="fr-FR" sz="1100" b="1">
            <a:latin typeface="Calibri" pitchFamily="34" charset="0"/>
          </a:endParaRPr>
        </a:p>
      </xdr:txBody>
    </xdr:sp>
    <xdr:clientData/>
  </xdr:twoCellAnchor>
  <xdr:twoCellAnchor>
    <xdr:from>
      <xdr:col>0</xdr:col>
      <xdr:colOff>0</xdr:colOff>
      <xdr:row>17</xdr:row>
      <xdr:rowOff>1</xdr:rowOff>
    </xdr:from>
    <xdr:to>
      <xdr:col>3</xdr:col>
      <xdr:colOff>0</xdr:colOff>
      <xdr:row>17</xdr:row>
      <xdr:rowOff>209551</xdr:rowOff>
    </xdr:to>
    <xdr:sp macro="" textlink="">
      <xdr:nvSpPr>
        <xdr:cNvPr id="3" name="ZoneTexte 2">
          <a:extLst>
            <a:ext uri="{FF2B5EF4-FFF2-40B4-BE49-F238E27FC236}"/>
          </a:extLst>
        </xdr:cNvPr>
        <xdr:cNvSpPr txBox="1"/>
      </xdr:nvSpPr>
      <xdr:spPr>
        <a:xfrm>
          <a:off x="0" y="5162551"/>
          <a:ext cx="28670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123825</xdr:rowOff>
    </xdr:from>
    <xdr:to>
      <xdr:col>5</xdr:col>
      <xdr:colOff>9525</xdr:colOff>
      <xdr:row>20</xdr:row>
      <xdr:rowOff>0</xdr:rowOff>
    </xdr:to>
    <xdr:grpSp>
      <xdr:nvGrpSpPr>
        <xdr:cNvPr id="4" name="Groupe 3"/>
        <xdr:cNvGrpSpPr>
          <a:grpSpLocks/>
        </xdr:cNvGrpSpPr>
      </xdr:nvGrpSpPr>
      <xdr:grpSpPr bwMode="auto">
        <a:xfrm>
          <a:off x="8001" y="123825"/>
          <a:ext cx="3986784" cy="5995035"/>
          <a:chOff x="18565" y="38100"/>
          <a:chExt cx="3791435" cy="5940000"/>
        </a:xfrm>
      </xdr:grpSpPr>
      <xdr:sp macro="" textlink="">
        <xdr:nvSpPr>
          <xdr:cNvPr id="5" name="Text Box 1"/>
          <xdr:cNvSpPr txBox="1">
            <a:spLocks noChangeArrowheads="1"/>
          </xdr:cNvSpPr>
        </xdr:nvSpPr>
        <xdr:spPr bwMode="auto">
          <a:xfrm>
            <a:off x="18565" y="5600358"/>
            <a:ext cx="379143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70    5</a:t>
            </a:r>
          </a:p>
        </xdr:txBody>
      </xdr:sp>
      <xdr:sp macro="" textlink="">
        <xdr:nvSpPr>
          <xdr:cNvPr id="6" name="Rectangle 5"/>
          <xdr:cNvSpPr/>
        </xdr:nvSpPr>
        <xdr:spPr>
          <a:xfrm>
            <a:off x="18565" y="38100"/>
            <a:ext cx="379143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514350</xdr:colOff>
      <xdr:row>2</xdr:row>
      <xdr:rowOff>85725</xdr:rowOff>
    </xdr:to>
    <xdr:sp macro="" textlink="">
      <xdr:nvSpPr>
        <xdr:cNvPr id="2" name="ZoneTexte 1">
          <a:extLst>
            <a:ext uri="{FF2B5EF4-FFF2-40B4-BE49-F238E27FC236}"/>
          </a:extLst>
        </xdr:cNvPr>
        <xdr:cNvSpPr txBox="1"/>
      </xdr:nvSpPr>
      <xdr:spPr>
        <a:xfrm>
          <a:off x="0" y="0"/>
          <a:ext cx="3952875"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 ans et plus</a:t>
          </a:r>
        </a:p>
        <a:p>
          <a:pPr algn="ctr"/>
          <a:r>
            <a:rPr lang="fr-FR" sz="1100" b="1" baseline="0"/>
            <a:t> par région et par sexe : milieu urbain</a:t>
          </a:r>
          <a:endParaRPr lang="fr-FR" sz="1100" b="1"/>
        </a:p>
      </xdr:txBody>
    </xdr:sp>
    <xdr:clientData/>
  </xdr:twoCellAnchor>
  <xdr:twoCellAnchor>
    <xdr:from>
      <xdr:col>0</xdr:col>
      <xdr:colOff>0</xdr:colOff>
      <xdr:row>17</xdr:row>
      <xdr:rowOff>0</xdr:rowOff>
    </xdr:from>
    <xdr:to>
      <xdr:col>2</xdr:col>
      <xdr:colOff>952500</xdr:colOff>
      <xdr:row>17</xdr:row>
      <xdr:rowOff>180975</xdr:rowOff>
    </xdr:to>
    <xdr:sp macro="" textlink="">
      <xdr:nvSpPr>
        <xdr:cNvPr id="3" name="ZoneTexte 2">
          <a:extLst>
            <a:ext uri="{FF2B5EF4-FFF2-40B4-BE49-F238E27FC236}"/>
          </a:extLst>
        </xdr:cNvPr>
        <xdr:cNvSpPr txBox="1"/>
      </xdr:nvSpPr>
      <xdr:spPr>
        <a:xfrm>
          <a:off x="0" y="5143500"/>
          <a:ext cx="2876550"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14</xdr:row>
      <xdr:rowOff>28575</xdr:rowOff>
    </xdr:from>
    <xdr:to>
      <xdr:col>4</xdr:col>
      <xdr:colOff>447675</xdr:colOff>
      <xdr:row>43</xdr:row>
      <xdr:rowOff>85725</xdr:rowOff>
    </xdr:to>
    <xdr:grpSp>
      <xdr:nvGrpSpPr>
        <xdr:cNvPr id="4" name="Groupe 3"/>
        <xdr:cNvGrpSpPr>
          <a:grpSpLocks/>
        </xdr:cNvGrpSpPr>
      </xdr:nvGrpSpPr>
      <xdr:grpSpPr bwMode="auto">
        <a:xfrm>
          <a:off x="0" y="4233291"/>
          <a:ext cx="3916299" cy="5779770"/>
          <a:chOff x="9525" y="38100"/>
          <a:chExt cx="3800475" cy="5940000"/>
        </a:xfrm>
      </xdr:grpSpPr>
      <xdr:sp macro="" textlink="">
        <xdr:nvSpPr>
          <xdr:cNvPr id="5" name="Text Box 1"/>
          <xdr:cNvSpPr txBox="1">
            <a:spLocks noChangeArrowheads="1"/>
          </xdr:cNvSpPr>
        </xdr:nvSpPr>
        <xdr:spPr bwMode="auto">
          <a:xfrm>
            <a:off x="9525" y="5778196"/>
            <a:ext cx="3790552" cy="18086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50     5</a:t>
            </a:r>
          </a:p>
        </xdr:txBody>
      </xdr:sp>
      <xdr:sp macro="" textlink="">
        <xdr:nvSpPr>
          <xdr:cNvPr id="6" name="Rectangle 5"/>
          <xdr:cNvSpPr/>
        </xdr:nvSpPr>
        <xdr:spPr>
          <a:xfrm>
            <a:off x="19448" y="38100"/>
            <a:ext cx="3790552"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28575</xdr:colOff>
      <xdr:row>0</xdr:row>
      <xdr:rowOff>85725</xdr:rowOff>
    </xdr:from>
    <xdr:to>
      <xdr:col>5</xdr:col>
      <xdr:colOff>38100</xdr:colOff>
      <xdr:row>21</xdr:row>
      <xdr:rowOff>171450</xdr:rowOff>
    </xdr:to>
    <xdr:grpSp>
      <xdr:nvGrpSpPr>
        <xdr:cNvPr id="7" name="Groupe 6"/>
        <xdr:cNvGrpSpPr>
          <a:grpSpLocks/>
        </xdr:cNvGrpSpPr>
      </xdr:nvGrpSpPr>
      <xdr:grpSpPr bwMode="auto">
        <a:xfrm>
          <a:off x="31623" y="84201"/>
          <a:ext cx="4003929" cy="5963793"/>
          <a:chOff x="9525" y="38100"/>
          <a:chExt cx="3800475" cy="5941575"/>
        </a:xfrm>
      </xdr:grpSpPr>
      <xdr:sp macro="" textlink="">
        <xdr:nvSpPr>
          <xdr:cNvPr id="8" name="Text Box 1"/>
          <xdr:cNvSpPr txBox="1">
            <a:spLocks noChangeArrowheads="1"/>
          </xdr:cNvSpPr>
        </xdr:nvSpPr>
        <xdr:spPr bwMode="auto">
          <a:xfrm>
            <a:off x="9525" y="5781308"/>
            <a:ext cx="379075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71    5</a:t>
            </a:r>
          </a:p>
        </xdr:txBody>
      </xdr:sp>
      <xdr:sp macro="" textlink="">
        <xdr:nvSpPr>
          <xdr:cNvPr id="9" name="Rectangle 8"/>
          <xdr:cNvSpPr/>
        </xdr:nvSpPr>
        <xdr:spPr>
          <a:xfrm>
            <a:off x="19245" y="38100"/>
            <a:ext cx="37907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523875</xdr:colOff>
      <xdr:row>2</xdr:row>
      <xdr:rowOff>104775</xdr:rowOff>
    </xdr:to>
    <xdr:sp macro="" textlink="">
      <xdr:nvSpPr>
        <xdr:cNvPr id="2" name="ZoneTexte 1">
          <a:extLst>
            <a:ext uri="{FF2B5EF4-FFF2-40B4-BE49-F238E27FC236}"/>
          </a:extLst>
        </xdr:cNvPr>
        <xdr:cNvSpPr txBox="1"/>
      </xdr:nvSpPr>
      <xdr:spPr>
        <a:xfrm>
          <a:off x="0" y="0"/>
          <a:ext cx="3924300"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d'activité (en%) de la population âgée  de 15 ans  et plus </a:t>
          </a:r>
        </a:p>
        <a:p>
          <a:pPr algn="ctr"/>
          <a:r>
            <a:rPr lang="fr-FR" sz="1100" b="1" baseline="0"/>
            <a:t>par région et par sexe : milieu rural</a:t>
          </a:r>
          <a:endParaRPr lang="fr-FR" sz="1100" b="1"/>
        </a:p>
      </xdr:txBody>
    </xdr:sp>
    <xdr:clientData/>
  </xdr:twoCellAnchor>
  <xdr:twoCellAnchor>
    <xdr:from>
      <xdr:col>0</xdr:col>
      <xdr:colOff>0</xdr:colOff>
      <xdr:row>17</xdr:row>
      <xdr:rowOff>0</xdr:rowOff>
    </xdr:from>
    <xdr:to>
      <xdr:col>2</xdr:col>
      <xdr:colOff>800100</xdr:colOff>
      <xdr:row>18</xdr:row>
      <xdr:rowOff>28575</xdr:rowOff>
    </xdr:to>
    <xdr:sp macro="" textlink="">
      <xdr:nvSpPr>
        <xdr:cNvPr id="3" name="ZoneTexte 2">
          <a:extLst>
            <a:ext uri="{FF2B5EF4-FFF2-40B4-BE49-F238E27FC236}"/>
          </a:extLst>
        </xdr:cNvPr>
        <xdr:cNvSpPr txBox="1"/>
      </xdr:nvSpPr>
      <xdr:spPr>
        <a:xfrm>
          <a:off x="0" y="5153025"/>
          <a:ext cx="2800350"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4</xdr:col>
      <xdr:colOff>542925</xdr:colOff>
      <xdr:row>21</xdr:row>
      <xdr:rowOff>161925</xdr:rowOff>
    </xdr:to>
    <xdr:grpSp>
      <xdr:nvGrpSpPr>
        <xdr:cNvPr id="4" name="Groupe 3"/>
        <xdr:cNvGrpSpPr>
          <a:grpSpLocks/>
        </xdr:cNvGrpSpPr>
      </xdr:nvGrpSpPr>
      <xdr:grpSpPr bwMode="auto">
        <a:xfrm>
          <a:off x="0" y="84201"/>
          <a:ext cx="3946017" cy="5958840"/>
          <a:chOff x="9525" y="38100"/>
          <a:chExt cx="3800475" cy="5941575"/>
        </a:xfrm>
      </xdr:grpSpPr>
      <xdr:sp macro="" textlink="">
        <xdr:nvSpPr>
          <xdr:cNvPr id="5" name="Text Box 1"/>
          <xdr:cNvSpPr txBox="1">
            <a:spLocks noChangeArrowheads="1"/>
          </xdr:cNvSpPr>
        </xdr:nvSpPr>
        <xdr:spPr bwMode="auto">
          <a:xfrm>
            <a:off x="9525" y="5781308"/>
            <a:ext cx="3790655"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72     5</a:t>
            </a:r>
          </a:p>
        </xdr:txBody>
      </xdr:sp>
      <xdr:sp macro="" textlink="">
        <xdr:nvSpPr>
          <xdr:cNvPr id="6" name="Rectangle 5"/>
          <xdr:cNvSpPr/>
        </xdr:nvSpPr>
        <xdr:spPr>
          <a:xfrm>
            <a:off x="19345" y="38100"/>
            <a:ext cx="3790655"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4.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2</xdr:row>
      <xdr:rowOff>76201</xdr:rowOff>
    </xdr:to>
    <xdr:sp macro="" textlink="">
      <xdr:nvSpPr>
        <xdr:cNvPr id="2" name="ZoneTexte 1">
          <a:extLst>
            <a:ext uri="{FF2B5EF4-FFF2-40B4-BE49-F238E27FC236}"/>
          </a:extLst>
        </xdr:cNvPr>
        <xdr:cNvSpPr txBox="1"/>
      </xdr:nvSpPr>
      <xdr:spPr>
        <a:xfrm>
          <a:off x="0" y="1"/>
          <a:ext cx="399097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d'emploi (en%) de la population âgée  de 15 ans et plus </a:t>
          </a:r>
        </a:p>
        <a:p>
          <a:pPr algn="ctr"/>
          <a:r>
            <a:rPr lang="fr-FR" sz="1100" b="1" baseline="0"/>
            <a:t>selon de groupe d'âge et le sexe </a:t>
          </a:r>
          <a:endParaRPr lang="fr-FR" sz="1100" b="1"/>
        </a:p>
      </xdr:txBody>
    </xdr:sp>
    <xdr:clientData/>
  </xdr:twoCellAnchor>
  <xdr:twoCellAnchor>
    <xdr:from>
      <xdr:col>0</xdr:col>
      <xdr:colOff>0</xdr:colOff>
      <xdr:row>23</xdr:row>
      <xdr:rowOff>0</xdr:rowOff>
    </xdr:from>
    <xdr:to>
      <xdr:col>4</xdr:col>
      <xdr:colOff>647700</xdr:colOff>
      <xdr:row>24</xdr:row>
      <xdr:rowOff>85725</xdr:rowOff>
    </xdr:to>
    <xdr:sp macro="" textlink="">
      <xdr:nvSpPr>
        <xdr:cNvPr id="3" name="ZoneTexte 2">
          <a:extLst>
            <a:ext uri="{FF2B5EF4-FFF2-40B4-BE49-F238E27FC236}"/>
          </a:extLst>
        </xdr:cNvPr>
        <xdr:cNvSpPr txBox="1"/>
      </xdr:nvSpPr>
      <xdr:spPr>
        <a:xfrm>
          <a:off x="0" y="5133975"/>
          <a:ext cx="3971925" cy="276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76200</xdr:rowOff>
    </xdr:from>
    <xdr:to>
      <xdr:col>5</xdr:col>
      <xdr:colOff>0</xdr:colOff>
      <xdr:row>27</xdr:row>
      <xdr:rowOff>171450</xdr:rowOff>
    </xdr:to>
    <xdr:grpSp>
      <xdr:nvGrpSpPr>
        <xdr:cNvPr id="4" name="Groupe 3"/>
        <xdr:cNvGrpSpPr>
          <a:grpSpLocks/>
        </xdr:cNvGrpSpPr>
      </xdr:nvGrpSpPr>
      <xdr:grpSpPr bwMode="auto">
        <a:xfrm>
          <a:off x="0" y="76200"/>
          <a:ext cx="3995928" cy="5939790"/>
          <a:chOff x="9525" y="38100"/>
          <a:chExt cx="3800475" cy="5941575"/>
        </a:xfrm>
      </xdr:grpSpPr>
      <xdr:sp macro="" textlink="">
        <xdr:nvSpPr>
          <xdr:cNvPr id="5" name="Text Box 1"/>
          <xdr:cNvSpPr txBox="1">
            <a:spLocks noChangeArrowheads="1"/>
          </xdr:cNvSpPr>
        </xdr:nvSpPr>
        <xdr:spPr bwMode="auto">
          <a:xfrm>
            <a:off x="9525" y="5781308"/>
            <a:ext cx="379073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73</a:t>
            </a:r>
          </a:p>
        </xdr:txBody>
      </xdr:sp>
      <xdr:sp macro="" textlink="">
        <xdr:nvSpPr>
          <xdr:cNvPr id="6" name="Rectangle 5"/>
          <xdr:cNvSpPr/>
        </xdr:nvSpPr>
        <xdr:spPr>
          <a:xfrm>
            <a:off x="19270" y="38100"/>
            <a:ext cx="3790730" cy="5941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104775</xdr:rowOff>
    </xdr:to>
    <xdr:sp macro="" textlink="">
      <xdr:nvSpPr>
        <xdr:cNvPr id="2" name="ZoneTexte 1">
          <a:extLst>
            <a:ext uri="{FF2B5EF4-FFF2-40B4-BE49-F238E27FC236}"/>
          </a:extLst>
        </xdr:cNvPr>
        <xdr:cNvSpPr txBox="1"/>
      </xdr:nvSpPr>
      <xdr:spPr>
        <a:xfrm>
          <a:off x="0" y="0"/>
          <a:ext cx="397192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d'emploi (en%) de la population âgée  de 15 ans et plus </a:t>
          </a:r>
        </a:p>
        <a:p>
          <a:pPr algn="ctr"/>
          <a:r>
            <a:rPr lang="fr-FR" sz="1100" b="1" baseline="0"/>
            <a:t>selon l'état matrimonial et le sexe </a:t>
          </a:r>
          <a:endParaRPr lang="fr-FR" sz="1100" b="1"/>
        </a:p>
      </xdr:txBody>
    </xdr:sp>
    <xdr:clientData/>
  </xdr:twoCellAnchor>
  <xdr:twoCellAnchor>
    <xdr:from>
      <xdr:col>0</xdr:col>
      <xdr:colOff>0</xdr:colOff>
      <xdr:row>24</xdr:row>
      <xdr:rowOff>0</xdr:rowOff>
    </xdr:from>
    <xdr:to>
      <xdr:col>4</xdr:col>
      <xdr:colOff>809625</xdr:colOff>
      <xdr:row>25</xdr:row>
      <xdr:rowOff>9525</xdr:rowOff>
    </xdr:to>
    <xdr:sp macro="" textlink="">
      <xdr:nvSpPr>
        <xdr:cNvPr id="3" name="ZoneTexte 2">
          <a:extLst>
            <a:ext uri="{FF2B5EF4-FFF2-40B4-BE49-F238E27FC236}"/>
          </a:extLst>
        </xdr:cNvPr>
        <xdr:cNvSpPr txBox="1"/>
      </xdr:nvSpPr>
      <xdr:spPr>
        <a:xfrm>
          <a:off x="0" y="4905375"/>
          <a:ext cx="397192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95250</xdr:rowOff>
    </xdr:from>
    <xdr:to>
      <xdr:col>5</xdr:col>
      <xdr:colOff>9525</xdr:colOff>
      <xdr:row>30</xdr:row>
      <xdr:rowOff>38100</xdr:rowOff>
    </xdr:to>
    <xdr:grpSp>
      <xdr:nvGrpSpPr>
        <xdr:cNvPr id="4" name="Groupe 3"/>
        <xdr:cNvGrpSpPr>
          <a:grpSpLocks/>
        </xdr:cNvGrpSpPr>
      </xdr:nvGrpSpPr>
      <xdr:grpSpPr bwMode="auto">
        <a:xfrm>
          <a:off x="0" y="99822"/>
          <a:ext cx="3979545" cy="5923026"/>
          <a:chOff x="9525" y="38100"/>
          <a:chExt cx="3800475" cy="5940000"/>
        </a:xfrm>
      </xdr:grpSpPr>
      <xdr:sp macro="" textlink="">
        <xdr:nvSpPr>
          <xdr:cNvPr id="5" name="Text Box 1"/>
          <xdr:cNvSpPr txBox="1">
            <a:spLocks noChangeArrowheads="1"/>
          </xdr:cNvSpPr>
        </xdr:nvSpPr>
        <xdr:spPr bwMode="auto">
          <a:xfrm>
            <a:off x="9525" y="5713680"/>
            <a:ext cx="37907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74   5</a:t>
            </a:r>
          </a:p>
        </xdr:txBody>
      </xdr:sp>
      <xdr:sp macro="" textlink="">
        <xdr:nvSpPr>
          <xdr:cNvPr id="6" name="Rectangle 5"/>
          <xdr:cNvSpPr/>
        </xdr:nvSpPr>
        <xdr:spPr>
          <a:xfrm>
            <a:off x="19295" y="38100"/>
            <a:ext cx="37907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6.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latin typeface="Calibri" pitchFamily="34" charset="0"/>
            </a:rPr>
            <a:t>Taux</a:t>
          </a:r>
          <a:r>
            <a:rPr lang="fr-FR" sz="1100" b="1" baseline="0">
              <a:latin typeface="Calibri" pitchFamily="34" charset="0"/>
            </a:rPr>
            <a:t> d'emploi (en%) de la population âgée  de 15 ans et plus </a:t>
          </a:r>
        </a:p>
        <a:p>
          <a:pPr algn="ctr"/>
          <a:r>
            <a:rPr lang="fr-FR" sz="1100" b="1" baseline="0">
              <a:latin typeface="Calibri" pitchFamily="34" charset="0"/>
            </a:rPr>
            <a:t>selon le niveau de diplôme</a:t>
          </a:r>
          <a:endParaRPr lang="fr-FR" sz="1100" b="1">
            <a:latin typeface="Calibri" pitchFamily="34" charset="0"/>
          </a:endParaRPr>
        </a:p>
      </xdr:txBody>
    </xdr:sp>
    <xdr:clientData/>
  </xdr:twoCellAnchor>
  <xdr:twoCellAnchor>
    <xdr:from>
      <xdr:col>0</xdr:col>
      <xdr:colOff>0</xdr:colOff>
      <xdr:row>22</xdr:row>
      <xdr:rowOff>180975</xdr:rowOff>
    </xdr:from>
    <xdr:to>
      <xdr:col>5</xdr:col>
      <xdr:colOff>9525</xdr:colOff>
      <xdr:row>24</xdr:row>
      <xdr:rowOff>19051</xdr:rowOff>
    </xdr:to>
    <xdr:sp macro="" textlink="">
      <xdr:nvSpPr>
        <xdr:cNvPr id="3" name="ZoneTexte 2">
          <a:extLst>
            <a:ext uri="{FF2B5EF4-FFF2-40B4-BE49-F238E27FC236}"/>
          </a:extLst>
        </xdr:cNvPr>
        <xdr:cNvSpPr txBox="1"/>
      </xdr:nvSpPr>
      <xdr:spPr>
        <a:xfrm>
          <a:off x="0" y="5467350"/>
          <a:ext cx="4000500" cy="2190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9525</xdr:colOff>
      <xdr:row>26</xdr:row>
      <xdr:rowOff>142875</xdr:rowOff>
    </xdr:to>
    <xdr:grpSp>
      <xdr:nvGrpSpPr>
        <xdr:cNvPr id="4" name="Groupe 3"/>
        <xdr:cNvGrpSpPr>
          <a:grpSpLocks/>
        </xdr:cNvGrpSpPr>
      </xdr:nvGrpSpPr>
      <xdr:grpSpPr bwMode="auto">
        <a:xfrm>
          <a:off x="0" y="84201"/>
          <a:ext cx="3987165" cy="6020562"/>
          <a:chOff x="9525" y="38100"/>
          <a:chExt cx="3800475" cy="5979342"/>
        </a:xfrm>
      </xdr:grpSpPr>
      <xdr:sp macro="" textlink="">
        <xdr:nvSpPr>
          <xdr:cNvPr id="5" name="Text Box 1"/>
          <xdr:cNvSpPr txBox="1">
            <a:spLocks noChangeArrowheads="1"/>
          </xdr:cNvSpPr>
        </xdr:nvSpPr>
        <xdr:spPr bwMode="auto">
          <a:xfrm>
            <a:off x="9525" y="5819075"/>
            <a:ext cx="3790730" cy="19836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75     5</a:t>
            </a:r>
          </a:p>
        </xdr:txBody>
      </xdr:sp>
      <xdr:sp macro="" textlink="">
        <xdr:nvSpPr>
          <xdr:cNvPr id="6" name="Rectangle 5"/>
          <xdr:cNvSpPr/>
        </xdr:nvSpPr>
        <xdr:spPr>
          <a:xfrm>
            <a:off x="19270" y="38100"/>
            <a:ext cx="3790730" cy="59415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7.xml><?xml version="1.0" encoding="utf-8"?>
<xdr:wsDr xmlns:xdr="http://schemas.openxmlformats.org/drawingml/2006/spreadsheetDrawing" xmlns:a="http://schemas.openxmlformats.org/drawingml/2006/main">
  <xdr:twoCellAnchor>
    <xdr:from>
      <xdr:col>0</xdr:col>
      <xdr:colOff>0</xdr:colOff>
      <xdr:row>15</xdr:row>
      <xdr:rowOff>0</xdr:rowOff>
    </xdr:from>
    <xdr:to>
      <xdr:col>3</xdr:col>
      <xdr:colOff>0</xdr:colOff>
      <xdr:row>15</xdr:row>
      <xdr:rowOff>219075</xdr:rowOff>
    </xdr:to>
    <xdr:sp macro="" textlink="">
      <xdr:nvSpPr>
        <xdr:cNvPr id="2" name="ZoneTexte 1">
          <a:extLst>
            <a:ext uri="{FF2B5EF4-FFF2-40B4-BE49-F238E27FC236}"/>
          </a:extLst>
        </xdr:cNvPr>
        <xdr:cNvSpPr txBox="1"/>
      </xdr:nvSpPr>
      <xdr:spPr>
        <a:xfrm>
          <a:off x="0" y="5133975"/>
          <a:ext cx="2771775"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Calibri" pitchFamily="34" charset="0"/>
            </a:rPr>
            <a:t>Source:</a:t>
          </a:r>
          <a:r>
            <a:rPr lang="fr-FR" sz="900" b="0" baseline="0">
              <a:latin typeface="Calibri" pitchFamily="34" charset="0"/>
            </a:rPr>
            <a:t> Enquête Nationale sur l'emploi,HCP.</a:t>
          </a:r>
          <a:endParaRPr lang="fr-FR" sz="900" b="0">
            <a:latin typeface="Calibri" pitchFamily="34" charset="0"/>
          </a:endParaRPr>
        </a:p>
      </xdr:txBody>
    </xdr:sp>
    <xdr:clientData/>
  </xdr:twoCellAnchor>
  <xdr:twoCellAnchor>
    <xdr:from>
      <xdr:col>0</xdr:col>
      <xdr:colOff>0</xdr:colOff>
      <xdr:row>0</xdr:row>
      <xdr:rowOff>85725</xdr:rowOff>
    </xdr:from>
    <xdr:to>
      <xdr:col>5</xdr:col>
      <xdr:colOff>9525</xdr:colOff>
      <xdr:row>17</xdr:row>
      <xdr:rowOff>447675</xdr:rowOff>
    </xdr:to>
    <xdr:grpSp>
      <xdr:nvGrpSpPr>
        <xdr:cNvPr id="3" name="Groupe 2"/>
        <xdr:cNvGrpSpPr>
          <a:grpSpLocks/>
        </xdr:cNvGrpSpPr>
      </xdr:nvGrpSpPr>
      <xdr:grpSpPr bwMode="auto">
        <a:xfrm>
          <a:off x="0" y="84201"/>
          <a:ext cx="3978021" cy="6023610"/>
          <a:chOff x="9526" y="38100"/>
          <a:chExt cx="3800474" cy="5940000"/>
        </a:xfrm>
      </xdr:grpSpPr>
      <xdr:sp macro="" textlink="">
        <xdr:nvSpPr>
          <xdr:cNvPr id="4" name="Text Box 1"/>
          <xdr:cNvSpPr txBox="1">
            <a:spLocks noChangeArrowheads="1"/>
          </xdr:cNvSpPr>
        </xdr:nvSpPr>
        <xdr:spPr bwMode="auto">
          <a:xfrm>
            <a:off x="9526" y="5590914"/>
            <a:ext cx="3790729"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76     5</a:t>
            </a:r>
          </a:p>
        </xdr:txBody>
      </xdr:sp>
      <xdr:sp macro="" textlink="">
        <xdr:nvSpPr>
          <xdr:cNvPr id="5" name="Rectangle 4"/>
          <xdr:cNvSpPr/>
        </xdr:nvSpPr>
        <xdr:spPr>
          <a:xfrm>
            <a:off x="19271" y="38100"/>
            <a:ext cx="3790729"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8.xml><?xml version="1.0" encoding="utf-8"?>
<xdr:wsDr xmlns:xdr="http://schemas.openxmlformats.org/drawingml/2006/spreadsheetDrawing" xmlns:a="http://schemas.openxmlformats.org/drawingml/2006/main">
  <xdr:twoCellAnchor>
    <xdr:from>
      <xdr:col>0</xdr:col>
      <xdr:colOff>0</xdr:colOff>
      <xdr:row>15</xdr:row>
      <xdr:rowOff>0</xdr:rowOff>
    </xdr:from>
    <xdr:to>
      <xdr:col>3</xdr:col>
      <xdr:colOff>9525</xdr:colOff>
      <xdr:row>16</xdr:row>
      <xdr:rowOff>28575</xdr:rowOff>
    </xdr:to>
    <xdr:sp macro="" textlink="">
      <xdr:nvSpPr>
        <xdr:cNvPr id="2" name="ZoneTexte 1">
          <a:extLst>
            <a:ext uri="{FF2B5EF4-FFF2-40B4-BE49-F238E27FC236}"/>
          </a:extLst>
        </xdr:cNvPr>
        <xdr:cNvSpPr txBox="1"/>
      </xdr:nvSpPr>
      <xdr:spPr>
        <a:xfrm>
          <a:off x="0" y="4791075"/>
          <a:ext cx="2828925"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Calibri" pitchFamily="34" charset="0"/>
            </a:rPr>
            <a:t>Source:</a:t>
          </a:r>
          <a:r>
            <a:rPr lang="fr-FR" sz="900" b="0" baseline="0">
              <a:latin typeface="Calibri" pitchFamily="34" charset="0"/>
            </a:rPr>
            <a:t> Enquête Nationale sur l'emploi,HCP.</a:t>
          </a:r>
          <a:endParaRPr lang="fr-FR" sz="900" b="0">
            <a:latin typeface="Calibri" pitchFamily="34" charset="0"/>
          </a:endParaRPr>
        </a:p>
      </xdr:txBody>
    </xdr:sp>
    <xdr:clientData/>
  </xdr:twoCellAnchor>
  <xdr:twoCellAnchor>
    <xdr:from>
      <xdr:col>0</xdr:col>
      <xdr:colOff>19050</xdr:colOff>
      <xdr:row>0</xdr:row>
      <xdr:rowOff>0</xdr:rowOff>
    </xdr:from>
    <xdr:to>
      <xdr:col>5</xdr:col>
      <xdr:colOff>0</xdr:colOff>
      <xdr:row>21</xdr:row>
      <xdr:rowOff>57150</xdr:rowOff>
    </xdr:to>
    <xdr:grpSp>
      <xdr:nvGrpSpPr>
        <xdr:cNvPr id="3" name="Groupe 2"/>
        <xdr:cNvGrpSpPr>
          <a:grpSpLocks/>
        </xdr:cNvGrpSpPr>
      </xdr:nvGrpSpPr>
      <xdr:grpSpPr bwMode="auto">
        <a:xfrm>
          <a:off x="23622" y="0"/>
          <a:ext cx="3978402" cy="5976366"/>
          <a:chOff x="9525" y="38100"/>
          <a:chExt cx="3800475" cy="5940000"/>
        </a:xfrm>
      </xdr:grpSpPr>
      <xdr:sp macro="" textlink="">
        <xdr:nvSpPr>
          <xdr:cNvPr id="4" name="Text Box 1"/>
          <xdr:cNvSpPr txBox="1">
            <a:spLocks noChangeArrowheads="1"/>
          </xdr:cNvSpPr>
        </xdr:nvSpPr>
        <xdr:spPr bwMode="auto">
          <a:xfrm>
            <a:off x="9525" y="5779785"/>
            <a:ext cx="3790730"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77     5</a:t>
            </a:r>
          </a:p>
        </xdr:txBody>
      </xdr:sp>
      <xdr:sp macro="" textlink="">
        <xdr:nvSpPr>
          <xdr:cNvPr id="5" name="Rectangle 4"/>
          <xdr:cNvSpPr/>
        </xdr:nvSpPr>
        <xdr:spPr>
          <a:xfrm>
            <a:off x="19270" y="38100"/>
            <a:ext cx="379073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69.xml><?xml version="1.0" encoding="utf-8"?>
<xdr:wsDr xmlns:xdr="http://schemas.openxmlformats.org/drawingml/2006/spreadsheetDrawing" xmlns:a="http://schemas.openxmlformats.org/drawingml/2006/main">
  <xdr:twoCellAnchor>
    <xdr:from>
      <xdr:col>0</xdr:col>
      <xdr:colOff>0</xdr:colOff>
      <xdr:row>15</xdr:row>
      <xdr:rowOff>0</xdr:rowOff>
    </xdr:from>
    <xdr:to>
      <xdr:col>3</xdr:col>
      <xdr:colOff>809625</xdr:colOff>
      <xdr:row>16</xdr:row>
      <xdr:rowOff>47625</xdr:rowOff>
    </xdr:to>
    <xdr:sp macro="" textlink="">
      <xdr:nvSpPr>
        <xdr:cNvPr id="2" name="ZoneTexte 1">
          <a:extLst>
            <a:ext uri="{FF2B5EF4-FFF2-40B4-BE49-F238E27FC236}"/>
          </a:extLst>
        </xdr:cNvPr>
        <xdr:cNvSpPr txBox="1"/>
      </xdr:nvSpPr>
      <xdr:spPr>
        <a:xfrm>
          <a:off x="0" y="5200650"/>
          <a:ext cx="2800350"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mn-lt"/>
            </a:rPr>
            <a:t>Source:</a:t>
          </a:r>
          <a:r>
            <a:rPr lang="fr-FR" sz="900" b="0" baseline="0">
              <a:latin typeface="+mn-lt"/>
            </a:rPr>
            <a:t> Enquête Nationale sur l'emploi,HCP.</a:t>
          </a:r>
          <a:endParaRPr lang="fr-FR" sz="900" b="0">
            <a:latin typeface="+mn-lt"/>
          </a:endParaRPr>
        </a:p>
      </xdr:txBody>
    </xdr:sp>
    <xdr:clientData/>
  </xdr:twoCellAnchor>
  <xdr:twoCellAnchor>
    <xdr:from>
      <xdr:col>0</xdr:col>
      <xdr:colOff>0</xdr:colOff>
      <xdr:row>0</xdr:row>
      <xdr:rowOff>85725</xdr:rowOff>
    </xdr:from>
    <xdr:to>
      <xdr:col>6</xdr:col>
      <xdr:colOff>19050</xdr:colOff>
      <xdr:row>20</xdr:row>
      <xdr:rowOff>0</xdr:rowOff>
    </xdr:to>
    <xdr:grpSp>
      <xdr:nvGrpSpPr>
        <xdr:cNvPr id="3" name="Groupe 2"/>
        <xdr:cNvGrpSpPr>
          <a:grpSpLocks/>
        </xdr:cNvGrpSpPr>
      </xdr:nvGrpSpPr>
      <xdr:grpSpPr bwMode="auto">
        <a:xfrm>
          <a:off x="0" y="84201"/>
          <a:ext cx="4010406" cy="6057519"/>
          <a:chOff x="9525" y="38100"/>
          <a:chExt cx="3832444" cy="6065400"/>
        </a:xfrm>
      </xdr:grpSpPr>
      <xdr:sp macro="" textlink="">
        <xdr:nvSpPr>
          <xdr:cNvPr id="4" name="Text Box 1"/>
          <xdr:cNvSpPr txBox="1">
            <a:spLocks noChangeArrowheads="1"/>
          </xdr:cNvSpPr>
        </xdr:nvSpPr>
        <xdr:spPr bwMode="auto">
          <a:xfrm>
            <a:off x="9525" y="5903542"/>
            <a:ext cx="3832444" cy="19995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78     5</a:t>
            </a:r>
          </a:p>
        </xdr:txBody>
      </xdr:sp>
      <xdr:sp macro="" textlink="">
        <xdr:nvSpPr>
          <xdr:cNvPr id="5" name="Rectangle 4"/>
          <xdr:cNvSpPr/>
        </xdr:nvSpPr>
        <xdr:spPr>
          <a:xfrm>
            <a:off x="19302" y="38100"/>
            <a:ext cx="3793337" cy="594161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0.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400050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niveau national</a:t>
          </a:r>
          <a:endParaRPr lang="fr-FR" sz="1100" b="1"/>
        </a:p>
      </xdr:txBody>
    </xdr:sp>
    <xdr:clientData/>
  </xdr:twoCellAnchor>
  <xdr:twoCellAnchor>
    <xdr:from>
      <xdr:col>0</xdr:col>
      <xdr:colOff>0</xdr:colOff>
      <xdr:row>10</xdr:row>
      <xdr:rowOff>0</xdr:rowOff>
    </xdr:from>
    <xdr:to>
      <xdr:col>2</xdr:col>
      <xdr:colOff>1162049</xdr:colOff>
      <xdr:row>11</xdr:row>
      <xdr:rowOff>0</xdr:rowOff>
    </xdr:to>
    <xdr:sp macro="" textlink="">
      <xdr:nvSpPr>
        <xdr:cNvPr id="3" name="ZoneTexte 2">
          <a:extLst>
            <a:ext uri="{FF2B5EF4-FFF2-40B4-BE49-F238E27FC236}"/>
          </a:extLst>
        </xdr:cNvPr>
        <xdr:cNvSpPr txBox="1"/>
      </xdr:nvSpPr>
      <xdr:spPr>
        <a:xfrm>
          <a:off x="0" y="1971675"/>
          <a:ext cx="4000499" cy="114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12</xdr:row>
      <xdr:rowOff>0</xdr:rowOff>
    </xdr:from>
    <xdr:to>
      <xdr:col>3</xdr:col>
      <xdr:colOff>9525</xdr:colOff>
      <xdr:row>14</xdr:row>
      <xdr:rowOff>0</xdr:rowOff>
    </xdr:to>
    <xdr:sp macro="" textlink="">
      <xdr:nvSpPr>
        <xdr:cNvPr id="4" name="ZoneTexte 3">
          <a:extLst>
            <a:ext uri="{FF2B5EF4-FFF2-40B4-BE49-F238E27FC236}"/>
          </a:extLst>
        </xdr:cNvPr>
        <xdr:cNvSpPr txBox="1"/>
      </xdr:nvSpPr>
      <xdr:spPr>
        <a:xfrm>
          <a:off x="0" y="2276475"/>
          <a:ext cx="401002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niveau national</a:t>
          </a:r>
          <a:endParaRPr lang="fr-FR" sz="1100" b="1"/>
        </a:p>
      </xdr:txBody>
    </xdr:sp>
    <xdr:clientData/>
  </xdr:twoCellAnchor>
  <xdr:twoCellAnchor>
    <xdr:from>
      <xdr:col>0</xdr:col>
      <xdr:colOff>19050</xdr:colOff>
      <xdr:row>14</xdr:row>
      <xdr:rowOff>0</xdr:rowOff>
    </xdr:from>
    <xdr:to>
      <xdr:col>2</xdr:col>
      <xdr:colOff>857250</xdr:colOff>
      <xdr:row>29</xdr:row>
      <xdr:rowOff>171450</xdr:rowOff>
    </xdr:to>
    <xdr:graphicFrame macro="">
      <xdr:nvGraphicFramePr>
        <xdr:cNvPr id="5"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0</xdr:colOff>
      <xdr:row>31</xdr:row>
      <xdr:rowOff>171450</xdr:rowOff>
    </xdr:to>
    <xdr:grpSp>
      <xdr:nvGrpSpPr>
        <xdr:cNvPr id="6" name="Groupe 5"/>
        <xdr:cNvGrpSpPr>
          <a:grpSpLocks/>
        </xdr:cNvGrpSpPr>
      </xdr:nvGrpSpPr>
      <xdr:grpSpPr bwMode="auto">
        <a:xfrm>
          <a:off x="0" y="76200"/>
          <a:ext cx="3986784" cy="5834634"/>
          <a:chOff x="9525" y="38100"/>
          <a:chExt cx="3800475" cy="5940858"/>
        </a:xfrm>
      </xdr:grpSpPr>
      <xdr:sp macro="" textlink="">
        <xdr:nvSpPr>
          <xdr:cNvPr id="7" name="Text Box 1"/>
          <xdr:cNvSpPr txBox="1">
            <a:spLocks noChangeArrowheads="1"/>
          </xdr:cNvSpPr>
        </xdr:nvSpPr>
        <xdr:spPr bwMode="auto">
          <a:xfrm>
            <a:off x="9525" y="5780615"/>
            <a:ext cx="379073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79    5</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9525</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milieu urbain</a:t>
          </a:r>
          <a:endParaRPr lang="fr-FR" sz="1100" b="1"/>
        </a:p>
      </xdr:txBody>
    </xdr:sp>
    <xdr:clientData/>
  </xdr:twoCellAnchor>
  <xdr:twoCellAnchor>
    <xdr:from>
      <xdr:col>0</xdr:col>
      <xdr:colOff>0</xdr:colOff>
      <xdr:row>9</xdr:row>
      <xdr:rowOff>171450</xdr:rowOff>
    </xdr:from>
    <xdr:to>
      <xdr:col>3</xdr:col>
      <xdr:colOff>0</xdr:colOff>
      <xdr:row>11</xdr:row>
      <xdr:rowOff>28574</xdr:rowOff>
    </xdr:to>
    <xdr:sp macro="" textlink="">
      <xdr:nvSpPr>
        <xdr:cNvPr id="3" name="ZoneTexte 2">
          <a:extLst>
            <a:ext uri="{FF2B5EF4-FFF2-40B4-BE49-F238E27FC236}"/>
          </a:extLst>
        </xdr:cNvPr>
        <xdr:cNvSpPr txBox="1"/>
      </xdr:nvSpPr>
      <xdr:spPr>
        <a:xfrm>
          <a:off x="0" y="1857375"/>
          <a:ext cx="3981450" cy="23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11</xdr:row>
      <xdr:rowOff>142876</xdr:rowOff>
    </xdr:from>
    <xdr:to>
      <xdr:col>3</xdr:col>
      <xdr:colOff>9525</xdr:colOff>
      <xdr:row>13</xdr:row>
      <xdr:rowOff>152400</xdr:rowOff>
    </xdr:to>
    <xdr:sp macro="" textlink="">
      <xdr:nvSpPr>
        <xdr:cNvPr id="4" name="ZoneTexte 3">
          <a:extLst>
            <a:ext uri="{FF2B5EF4-FFF2-40B4-BE49-F238E27FC236}"/>
          </a:extLst>
        </xdr:cNvPr>
        <xdr:cNvSpPr txBox="1"/>
      </xdr:nvSpPr>
      <xdr:spPr>
        <a:xfrm>
          <a:off x="0" y="2209801"/>
          <a:ext cx="3990975"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baseline="0">
              <a:solidFill>
                <a:schemeClr val="dk1"/>
              </a:solidFill>
              <a:latin typeface="+mn-lt"/>
              <a:ea typeface="+mn-ea"/>
              <a:cs typeface="+mn-cs"/>
            </a:rPr>
            <a:t>Taux de féminisation de l'emploi (en%) selon les secteurs d'activité économique : niveau urbain</a:t>
          </a:r>
        </a:p>
      </xdr:txBody>
    </xdr:sp>
    <xdr:clientData/>
  </xdr:twoCellAnchor>
  <xdr:twoCellAnchor>
    <xdr:from>
      <xdr:col>0</xdr:col>
      <xdr:colOff>47625</xdr:colOff>
      <xdr:row>13</xdr:row>
      <xdr:rowOff>180975</xdr:rowOff>
    </xdr:from>
    <xdr:to>
      <xdr:col>2</xdr:col>
      <xdr:colOff>657225</xdr:colOff>
      <xdr:row>27</xdr:row>
      <xdr:rowOff>142875</xdr:rowOff>
    </xdr:to>
    <xdr:graphicFrame macro="">
      <xdr:nvGraphicFramePr>
        <xdr:cNvPr id="5"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114300</xdr:colOff>
      <xdr:row>32</xdr:row>
      <xdr:rowOff>9525</xdr:rowOff>
    </xdr:to>
    <xdr:grpSp>
      <xdr:nvGrpSpPr>
        <xdr:cNvPr id="6" name="Groupe 5"/>
        <xdr:cNvGrpSpPr>
          <a:grpSpLocks/>
        </xdr:cNvGrpSpPr>
      </xdr:nvGrpSpPr>
      <xdr:grpSpPr bwMode="auto">
        <a:xfrm>
          <a:off x="0" y="84201"/>
          <a:ext cx="4107180" cy="5803392"/>
          <a:chOff x="9525" y="38100"/>
          <a:chExt cx="3800475" cy="5945703"/>
        </a:xfrm>
      </xdr:grpSpPr>
      <xdr:sp macro="" textlink="">
        <xdr:nvSpPr>
          <xdr:cNvPr id="7" name="Text Box 1"/>
          <xdr:cNvSpPr txBox="1">
            <a:spLocks noChangeArrowheads="1"/>
          </xdr:cNvSpPr>
        </xdr:nvSpPr>
        <xdr:spPr bwMode="auto">
          <a:xfrm>
            <a:off x="9525" y="5785298"/>
            <a:ext cx="3724655" cy="19850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80    5</a:t>
            </a:r>
          </a:p>
        </xdr:txBody>
      </xdr:sp>
      <xdr:sp macro="" textlink="">
        <xdr:nvSpPr>
          <xdr:cNvPr id="8" name="Rectangle 7"/>
          <xdr:cNvSpPr/>
        </xdr:nvSpPr>
        <xdr:spPr>
          <a:xfrm>
            <a:off x="19002" y="38100"/>
            <a:ext cx="3790998" cy="593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9525</xdr:colOff>
      <xdr:row>2</xdr:row>
      <xdr:rowOff>180974</xdr:rowOff>
    </xdr:to>
    <xdr:sp macro="" textlink="">
      <xdr:nvSpPr>
        <xdr:cNvPr id="2" name="ZoneTexte 1">
          <a:extLst>
            <a:ext uri="{FF2B5EF4-FFF2-40B4-BE49-F238E27FC236}"/>
          </a:extLst>
        </xdr:cNvPr>
        <xdr:cNvSpPr txBox="1"/>
      </xdr:nvSpPr>
      <xdr:spPr>
        <a:xfrm>
          <a:off x="0" y="0"/>
          <a:ext cx="4000500" cy="4667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 d'activité économique : milieu rural</a:t>
          </a:r>
          <a:endParaRPr lang="fr-FR" sz="1100" b="1"/>
        </a:p>
      </xdr:txBody>
    </xdr:sp>
    <xdr:clientData/>
  </xdr:twoCellAnchor>
  <xdr:twoCellAnchor>
    <xdr:from>
      <xdr:col>0</xdr:col>
      <xdr:colOff>0</xdr:colOff>
      <xdr:row>11</xdr:row>
      <xdr:rowOff>0</xdr:rowOff>
    </xdr:from>
    <xdr:to>
      <xdr:col>2</xdr:col>
      <xdr:colOff>1181099</xdr:colOff>
      <xdr:row>12</xdr:row>
      <xdr:rowOff>66675</xdr:rowOff>
    </xdr:to>
    <xdr:sp macro="" textlink="">
      <xdr:nvSpPr>
        <xdr:cNvPr id="3" name="ZoneTexte 2">
          <a:extLst>
            <a:ext uri="{FF2B5EF4-FFF2-40B4-BE49-F238E27FC236}"/>
          </a:extLst>
        </xdr:cNvPr>
        <xdr:cNvSpPr txBox="1"/>
      </xdr:nvSpPr>
      <xdr:spPr>
        <a:xfrm>
          <a:off x="0" y="1990725"/>
          <a:ext cx="3990974"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12</xdr:row>
      <xdr:rowOff>38099</xdr:rowOff>
    </xdr:from>
    <xdr:to>
      <xdr:col>3</xdr:col>
      <xdr:colOff>0</xdr:colOff>
      <xdr:row>14</xdr:row>
      <xdr:rowOff>114298</xdr:rowOff>
    </xdr:to>
    <xdr:sp macro="" textlink="">
      <xdr:nvSpPr>
        <xdr:cNvPr id="4" name="ZoneTexte 3">
          <a:extLst>
            <a:ext uri="{FF2B5EF4-FFF2-40B4-BE49-F238E27FC236}"/>
          </a:extLst>
        </xdr:cNvPr>
        <xdr:cNvSpPr txBox="1"/>
      </xdr:nvSpPr>
      <xdr:spPr>
        <a:xfrm>
          <a:off x="0" y="2219324"/>
          <a:ext cx="3990975"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secteurs</a:t>
          </a:r>
        </a:p>
        <a:p>
          <a:pPr algn="ctr"/>
          <a:r>
            <a:rPr lang="fr-FR" sz="1100" b="1" baseline="0"/>
            <a:t> d'activité économique : niveau rural</a:t>
          </a:r>
          <a:endParaRPr lang="fr-FR" sz="1100" b="1"/>
        </a:p>
      </xdr:txBody>
    </xdr:sp>
    <xdr:clientData/>
  </xdr:twoCellAnchor>
  <xdr:twoCellAnchor>
    <xdr:from>
      <xdr:col>0</xdr:col>
      <xdr:colOff>19050</xdr:colOff>
      <xdr:row>14</xdr:row>
      <xdr:rowOff>66675</xdr:rowOff>
    </xdr:from>
    <xdr:to>
      <xdr:col>2</xdr:col>
      <xdr:colOff>962025</xdr:colOff>
      <xdr:row>30</xdr:row>
      <xdr:rowOff>76200</xdr:rowOff>
    </xdr:to>
    <xdr:graphicFrame macro="">
      <xdr:nvGraphicFramePr>
        <xdr:cNvPr id="5"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0</xdr:colOff>
      <xdr:row>31</xdr:row>
      <xdr:rowOff>171450</xdr:rowOff>
    </xdr:to>
    <xdr:grpSp>
      <xdr:nvGrpSpPr>
        <xdr:cNvPr id="6" name="Groupe 5"/>
        <xdr:cNvGrpSpPr>
          <a:grpSpLocks/>
        </xdr:cNvGrpSpPr>
      </xdr:nvGrpSpPr>
      <xdr:grpSpPr bwMode="auto">
        <a:xfrm>
          <a:off x="0" y="84201"/>
          <a:ext cx="3986784" cy="5745861"/>
          <a:chOff x="9525" y="38100"/>
          <a:chExt cx="3800475" cy="5940858"/>
        </a:xfrm>
      </xdr:grpSpPr>
      <xdr:sp macro="" textlink="">
        <xdr:nvSpPr>
          <xdr:cNvPr id="7" name="Text Box 1"/>
          <xdr:cNvSpPr txBox="1">
            <a:spLocks noChangeArrowheads="1"/>
          </xdr:cNvSpPr>
        </xdr:nvSpPr>
        <xdr:spPr bwMode="auto">
          <a:xfrm>
            <a:off x="9525" y="5778059"/>
            <a:ext cx="3790730" cy="20089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81    5</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123825</xdr:rowOff>
    </xdr:to>
    <xdr:sp macro="" textlink="">
      <xdr:nvSpPr>
        <xdr:cNvPr id="2" name="ZoneTexte 1">
          <a:extLst>
            <a:ext uri="{FF2B5EF4-FFF2-40B4-BE49-F238E27FC236}"/>
          </a:extLst>
        </xdr:cNvPr>
        <xdr:cNvSpPr txBox="1"/>
      </xdr:nvSpPr>
      <xdr:spPr>
        <a:xfrm>
          <a:off x="0" y="0"/>
          <a:ext cx="3990975"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branches économique : niveau national</a:t>
          </a:r>
          <a:endParaRPr lang="fr-FR" sz="1100" b="1"/>
        </a:p>
      </xdr:txBody>
    </xdr:sp>
    <xdr:clientData/>
  </xdr:twoCellAnchor>
  <xdr:twoCellAnchor>
    <xdr:from>
      <xdr:col>0</xdr:col>
      <xdr:colOff>0</xdr:colOff>
      <xdr:row>21</xdr:row>
      <xdr:rowOff>133350</xdr:rowOff>
    </xdr:from>
    <xdr:to>
      <xdr:col>3</xdr:col>
      <xdr:colOff>0</xdr:colOff>
      <xdr:row>23</xdr:row>
      <xdr:rowOff>19050</xdr:rowOff>
    </xdr:to>
    <xdr:sp macro="" textlink="">
      <xdr:nvSpPr>
        <xdr:cNvPr id="3" name="ZoneTexte 2">
          <a:extLst>
            <a:ext uri="{FF2B5EF4-FFF2-40B4-BE49-F238E27FC236}"/>
          </a:extLst>
        </xdr:cNvPr>
        <xdr:cNvSpPr txBox="1"/>
      </xdr:nvSpPr>
      <xdr:spPr>
        <a:xfrm>
          <a:off x="0" y="5076825"/>
          <a:ext cx="3990975" cy="2190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76200</xdr:rowOff>
    </xdr:from>
    <xdr:to>
      <xdr:col>3</xdr:col>
      <xdr:colOff>28575</xdr:colOff>
      <xdr:row>27</xdr:row>
      <xdr:rowOff>28575</xdr:rowOff>
    </xdr:to>
    <xdr:grpSp>
      <xdr:nvGrpSpPr>
        <xdr:cNvPr id="4" name="Groupe 3"/>
        <xdr:cNvGrpSpPr>
          <a:grpSpLocks/>
        </xdr:cNvGrpSpPr>
      </xdr:nvGrpSpPr>
      <xdr:grpSpPr bwMode="auto">
        <a:xfrm>
          <a:off x="8001" y="76200"/>
          <a:ext cx="4010406" cy="5966079"/>
          <a:chOff x="19050" y="38100"/>
          <a:chExt cx="3808571" cy="5940000"/>
        </a:xfrm>
      </xdr:grpSpPr>
      <xdr:sp macro="" textlink="">
        <xdr:nvSpPr>
          <xdr:cNvPr id="5" name="Text Box 1"/>
          <xdr:cNvSpPr txBox="1">
            <a:spLocks noChangeArrowheads="1"/>
          </xdr:cNvSpPr>
        </xdr:nvSpPr>
        <xdr:spPr bwMode="auto">
          <a:xfrm>
            <a:off x="38481" y="5742011"/>
            <a:ext cx="3789140"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82     5</a:t>
            </a:r>
          </a:p>
        </xdr:txBody>
      </xdr:sp>
      <xdr:sp macro="" textlink="">
        <xdr:nvSpPr>
          <xdr:cNvPr id="6" name="Rectangle 5"/>
          <xdr:cNvSpPr/>
        </xdr:nvSpPr>
        <xdr:spPr>
          <a:xfrm>
            <a:off x="19050" y="38100"/>
            <a:ext cx="378914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4.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66675</xdr:rowOff>
    </xdr:to>
    <xdr:sp macro="" textlink="">
      <xdr:nvSpPr>
        <xdr:cNvPr id="2" name="ZoneTexte 1">
          <a:extLst>
            <a:ext uri="{FF2B5EF4-FFF2-40B4-BE49-F238E27FC236}"/>
          </a:extLst>
        </xdr:cNvPr>
        <xdr:cNvSpPr txBox="1"/>
      </xdr:nvSpPr>
      <xdr:spPr>
        <a:xfrm>
          <a:off x="0" y="0"/>
          <a:ext cx="3971925"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branches économique : milieu urbain</a:t>
          </a:r>
          <a:endParaRPr lang="fr-FR" sz="1100" b="1"/>
        </a:p>
      </xdr:txBody>
    </xdr:sp>
    <xdr:clientData/>
  </xdr:twoCellAnchor>
  <xdr:twoCellAnchor>
    <xdr:from>
      <xdr:col>0</xdr:col>
      <xdr:colOff>0</xdr:colOff>
      <xdr:row>22</xdr:row>
      <xdr:rowOff>38100</xdr:rowOff>
    </xdr:from>
    <xdr:to>
      <xdr:col>3</xdr:col>
      <xdr:colOff>0</xdr:colOff>
      <xdr:row>23</xdr:row>
      <xdr:rowOff>47625</xdr:rowOff>
    </xdr:to>
    <xdr:sp macro="" textlink="">
      <xdr:nvSpPr>
        <xdr:cNvPr id="3" name="ZoneTexte 2">
          <a:extLst>
            <a:ext uri="{FF2B5EF4-FFF2-40B4-BE49-F238E27FC236}"/>
          </a:extLst>
        </xdr:cNvPr>
        <xdr:cNvSpPr txBox="1"/>
      </xdr:nvSpPr>
      <xdr:spPr>
        <a:xfrm>
          <a:off x="0" y="5029200"/>
          <a:ext cx="397192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latin typeface="Calibri" pitchFamily="34" charset="0"/>
            </a:rPr>
            <a:t>Source:</a:t>
          </a:r>
          <a:r>
            <a:rPr lang="fr-FR" sz="900" b="0" baseline="0">
              <a:latin typeface="Calibri" pitchFamily="34" charset="0"/>
            </a:rPr>
            <a:t> Enquête Nationale sur l'emploi,HCP.</a:t>
          </a:r>
          <a:endParaRPr lang="fr-FR" sz="900" b="0">
            <a:latin typeface="Calibri" pitchFamily="34" charset="0"/>
          </a:endParaRPr>
        </a:p>
      </xdr:txBody>
    </xdr:sp>
    <xdr:clientData/>
  </xdr:twoCellAnchor>
  <xdr:twoCellAnchor>
    <xdr:from>
      <xdr:col>0</xdr:col>
      <xdr:colOff>9525</xdr:colOff>
      <xdr:row>0</xdr:row>
      <xdr:rowOff>85725</xdr:rowOff>
    </xdr:from>
    <xdr:to>
      <xdr:col>3</xdr:col>
      <xdr:colOff>9525</xdr:colOff>
      <xdr:row>27</xdr:row>
      <xdr:rowOff>133350</xdr:rowOff>
    </xdr:to>
    <xdr:grpSp>
      <xdr:nvGrpSpPr>
        <xdr:cNvPr id="4" name="Groupe 3"/>
        <xdr:cNvGrpSpPr>
          <a:grpSpLocks/>
        </xdr:cNvGrpSpPr>
      </xdr:nvGrpSpPr>
      <xdr:grpSpPr bwMode="auto">
        <a:xfrm>
          <a:off x="8001" y="84201"/>
          <a:ext cx="3962400" cy="5954649"/>
          <a:chOff x="9525" y="38100"/>
          <a:chExt cx="3800475" cy="5940858"/>
        </a:xfrm>
      </xdr:grpSpPr>
      <xdr:sp macro="" textlink="">
        <xdr:nvSpPr>
          <xdr:cNvPr id="5" name="Text Box 1"/>
          <xdr:cNvSpPr txBox="1">
            <a:spLocks noChangeArrowheads="1"/>
          </xdr:cNvSpPr>
        </xdr:nvSpPr>
        <xdr:spPr bwMode="auto">
          <a:xfrm>
            <a:off x="9525" y="5780615"/>
            <a:ext cx="379068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83    5</a:t>
            </a:r>
          </a:p>
        </xdr:txBody>
      </xdr:sp>
      <xdr:sp macro="" textlink="">
        <xdr:nvSpPr>
          <xdr:cNvPr id="6" name="Rectangle 5"/>
          <xdr:cNvSpPr/>
        </xdr:nvSpPr>
        <xdr:spPr>
          <a:xfrm>
            <a:off x="19320" y="38100"/>
            <a:ext cx="379068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5.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les branches économique : milieu rural</a:t>
          </a:r>
          <a:endParaRPr lang="fr-FR" sz="1100" b="1"/>
        </a:p>
      </xdr:txBody>
    </xdr:sp>
    <xdr:clientData/>
  </xdr:twoCellAnchor>
  <xdr:twoCellAnchor>
    <xdr:from>
      <xdr:col>0</xdr:col>
      <xdr:colOff>19051</xdr:colOff>
      <xdr:row>20</xdr:row>
      <xdr:rowOff>180975</xdr:rowOff>
    </xdr:from>
    <xdr:to>
      <xdr:col>2</xdr:col>
      <xdr:colOff>590550</xdr:colOff>
      <xdr:row>21</xdr:row>
      <xdr:rowOff>171450</xdr:rowOff>
    </xdr:to>
    <xdr:sp macro="" textlink="">
      <xdr:nvSpPr>
        <xdr:cNvPr id="3" name="ZoneTexte 2">
          <a:extLst>
            <a:ext uri="{FF2B5EF4-FFF2-40B4-BE49-F238E27FC236}"/>
          </a:extLst>
        </xdr:cNvPr>
        <xdr:cNvSpPr txBox="1"/>
      </xdr:nvSpPr>
      <xdr:spPr>
        <a:xfrm>
          <a:off x="19051" y="5448300"/>
          <a:ext cx="3924299"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19050</xdr:colOff>
      <xdr:row>0</xdr:row>
      <xdr:rowOff>85725</xdr:rowOff>
    </xdr:from>
    <xdr:to>
      <xdr:col>3</xdr:col>
      <xdr:colOff>9525</xdr:colOff>
      <xdr:row>24</xdr:row>
      <xdr:rowOff>47625</xdr:rowOff>
    </xdr:to>
    <xdr:grpSp>
      <xdr:nvGrpSpPr>
        <xdr:cNvPr id="4" name="Groupe 3"/>
        <xdr:cNvGrpSpPr>
          <a:grpSpLocks/>
        </xdr:cNvGrpSpPr>
      </xdr:nvGrpSpPr>
      <xdr:grpSpPr bwMode="auto">
        <a:xfrm>
          <a:off x="23622" y="84201"/>
          <a:ext cx="3980307" cy="5967984"/>
          <a:chOff x="9525" y="38100"/>
          <a:chExt cx="3800475" cy="5940000"/>
        </a:xfrm>
      </xdr:grpSpPr>
      <xdr:sp macro="" textlink="">
        <xdr:nvSpPr>
          <xdr:cNvPr id="5" name="Text Box 1"/>
          <xdr:cNvSpPr txBox="1">
            <a:spLocks noChangeArrowheads="1"/>
          </xdr:cNvSpPr>
        </xdr:nvSpPr>
        <xdr:spPr bwMode="auto">
          <a:xfrm>
            <a:off x="9525" y="5713680"/>
            <a:ext cx="37907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84     5</a:t>
            </a:r>
          </a:p>
        </xdr:txBody>
      </xdr:sp>
      <xdr:sp macro="" textlink="">
        <xdr:nvSpPr>
          <xdr:cNvPr id="6" name="Rectangle 5"/>
          <xdr:cNvSpPr/>
        </xdr:nvSpPr>
        <xdr:spPr>
          <a:xfrm>
            <a:off x="19295" y="38100"/>
            <a:ext cx="37907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6.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990975"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la profession principale : niveau national</a:t>
          </a:r>
          <a:endParaRPr lang="fr-FR" sz="1100" b="1"/>
        </a:p>
      </xdr:txBody>
    </xdr:sp>
    <xdr:clientData/>
  </xdr:twoCellAnchor>
  <xdr:twoCellAnchor>
    <xdr:from>
      <xdr:col>0</xdr:col>
      <xdr:colOff>0</xdr:colOff>
      <xdr:row>17</xdr:row>
      <xdr:rowOff>0</xdr:rowOff>
    </xdr:from>
    <xdr:to>
      <xdr:col>2</xdr:col>
      <xdr:colOff>561974</xdr:colOff>
      <xdr:row>18</xdr:row>
      <xdr:rowOff>66675</xdr:rowOff>
    </xdr:to>
    <xdr:sp macro="" textlink="">
      <xdr:nvSpPr>
        <xdr:cNvPr id="3" name="ZoneTexte 2">
          <a:extLst>
            <a:ext uri="{FF2B5EF4-FFF2-40B4-BE49-F238E27FC236}"/>
          </a:extLst>
        </xdr:cNvPr>
        <xdr:cNvSpPr txBox="1"/>
      </xdr:nvSpPr>
      <xdr:spPr>
        <a:xfrm>
          <a:off x="0" y="5362575"/>
          <a:ext cx="3971924"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76200</xdr:rowOff>
    </xdr:from>
    <xdr:to>
      <xdr:col>3</xdr:col>
      <xdr:colOff>28575</xdr:colOff>
      <xdr:row>20</xdr:row>
      <xdr:rowOff>133350</xdr:rowOff>
    </xdr:to>
    <xdr:grpSp>
      <xdr:nvGrpSpPr>
        <xdr:cNvPr id="4" name="Groupe 3"/>
        <xdr:cNvGrpSpPr>
          <a:grpSpLocks/>
        </xdr:cNvGrpSpPr>
      </xdr:nvGrpSpPr>
      <xdr:grpSpPr bwMode="auto">
        <a:xfrm>
          <a:off x="0" y="76200"/>
          <a:ext cx="4026027" cy="5974842"/>
          <a:chOff x="9525" y="38100"/>
          <a:chExt cx="3800475" cy="5940858"/>
        </a:xfrm>
      </xdr:grpSpPr>
      <xdr:sp macro="" textlink="">
        <xdr:nvSpPr>
          <xdr:cNvPr id="5" name="Text Box 1"/>
          <xdr:cNvSpPr txBox="1">
            <a:spLocks noChangeArrowheads="1"/>
          </xdr:cNvSpPr>
        </xdr:nvSpPr>
        <xdr:spPr bwMode="auto">
          <a:xfrm>
            <a:off x="9525" y="5780615"/>
            <a:ext cx="3790829"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85</a:t>
            </a:r>
          </a:p>
        </xdr:txBody>
      </xdr:sp>
      <xdr:sp macro="" textlink="">
        <xdr:nvSpPr>
          <xdr:cNvPr id="6" name="Rectangle 5"/>
          <xdr:cNvSpPr/>
        </xdr:nvSpPr>
        <xdr:spPr>
          <a:xfrm>
            <a:off x="19171" y="38100"/>
            <a:ext cx="3790829"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7.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1009650</xdr:colOff>
      <xdr:row>2</xdr:row>
      <xdr:rowOff>0</xdr:rowOff>
    </xdr:to>
    <xdr:sp macro="" textlink="">
      <xdr:nvSpPr>
        <xdr:cNvPr id="2" name="ZoneTexte 1">
          <a:extLst>
            <a:ext uri="{FF2B5EF4-FFF2-40B4-BE49-F238E27FC236}"/>
          </a:extLst>
        </xdr:cNvPr>
        <xdr:cNvSpPr txBox="1"/>
      </xdr:nvSpPr>
      <xdr:spPr>
        <a:xfrm>
          <a:off x="0" y="0"/>
          <a:ext cx="40195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la profession principale milieu urbain</a:t>
          </a:r>
          <a:endParaRPr lang="fr-FR" sz="1100" b="1"/>
        </a:p>
      </xdr:txBody>
    </xdr:sp>
    <xdr:clientData/>
  </xdr:twoCellAnchor>
  <xdr:twoCellAnchor>
    <xdr:from>
      <xdr:col>0</xdr:col>
      <xdr:colOff>28574</xdr:colOff>
      <xdr:row>16</xdr:row>
      <xdr:rowOff>19050</xdr:rowOff>
    </xdr:from>
    <xdr:to>
      <xdr:col>2</xdr:col>
      <xdr:colOff>809624</xdr:colOff>
      <xdr:row>17</xdr:row>
      <xdr:rowOff>47625</xdr:rowOff>
    </xdr:to>
    <xdr:sp macro="" textlink="">
      <xdr:nvSpPr>
        <xdr:cNvPr id="3" name="ZoneTexte 2">
          <a:extLst>
            <a:ext uri="{FF2B5EF4-FFF2-40B4-BE49-F238E27FC236}"/>
          </a:extLst>
        </xdr:cNvPr>
        <xdr:cNvSpPr txBox="1"/>
      </xdr:nvSpPr>
      <xdr:spPr>
        <a:xfrm>
          <a:off x="28574" y="5133975"/>
          <a:ext cx="3990975" cy="238125"/>
        </a:xfrm>
        <a:prstGeom prst="rect">
          <a:avLst/>
        </a:prstGeom>
        <a:solidFill>
          <a:schemeClr val="accent6">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1100" b="0" i="0" u="none" strike="noStrike">
              <a:solidFill>
                <a:schemeClr val="dk1"/>
              </a:solidFill>
              <a:latin typeface="+mn-lt"/>
              <a:ea typeface="+mn-ea"/>
              <a:cs typeface="+mn-cs"/>
            </a:rPr>
            <a:t> </a:t>
          </a:r>
          <a:r>
            <a:rPr lang="fr-FR" sz="900"/>
            <a:t> </a:t>
          </a:r>
          <a:r>
            <a:rPr lang="fr-FR" sz="1100" b="0" i="0" u="none" strike="noStrike">
              <a:solidFill>
                <a:schemeClr val="dk1"/>
              </a:solidFill>
              <a:latin typeface="+mn-lt"/>
              <a:ea typeface="+mn-ea"/>
              <a:cs typeface="+mn-cs"/>
            </a:rPr>
            <a:t> </a:t>
          </a:r>
          <a:r>
            <a:rPr lang="fr-FR" sz="900"/>
            <a:t> </a:t>
          </a:r>
          <a:r>
            <a:rPr lang="fr-FR" sz="1100" b="0" i="0" u="none" strike="noStrike">
              <a:solidFill>
                <a:schemeClr val="dk1"/>
              </a:solidFill>
              <a:latin typeface="+mn-lt"/>
              <a:ea typeface="+mn-ea"/>
              <a:cs typeface="+mn-cs"/>
            </a:rPr>
            <a:t> </a:t>
          </a:r>
          <a:r>
            <a:rPr lang="fr-FR" sz="900"/>
            <a:t> </a:t>
          </a:r>
          <a:endParaRPr lang="fr-FR" sz="900" b="0"/>
        </a:p>
      </xdr:txBody>
    </xdr:sp>
    <xdr:clientData/>
  </xdr:twoCellAnchor>
  <xdr:twoCellAnchor>
    <xdr:from>
      <xdr:col>0</xdr:col>
      <xdr:colOff>0</xdr:colOff>
      <xdr:row>17</xdr:row>
      <xdr:rowOff>0</xdr:rowOff>
    </xdr:from>
    <xdr:to>
      <xdr:col>2</xdr:col>
      <xdr:colOff>561974</xdr:colOff>
      <xdr:row>18</xdr:row>
      <xdr:rowOff>66675</xdr:rowOff>
    </xdr:to>
    <xdr:sp macro="" textlink="">
      <xdr:nvSpPr>
        <xdr:cNvPr id="4" name="ZoneTexte 3">
          <a:extLst>
            <a:ext uri="{FF2B5EF4-FFF2-40B4-BE49-F238E27FC236}"/>
          </a:extLst>
        </xdr:cNvPr>
        <xdr:cNvSpPr txBox="1"/>
      </xdr:nvSpPr>
      <xdr:spPr>
        <a:xfrm>
          <a:off x="0" y="5324475"/>
          <a:ext cx="4019549" cy="276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3</xdr:col>
      <xdr:colOff>19050</xdr:colOff>
      <xdr:row>20</xdr:row>
      <xdr:rowOff>95250</xdr:rowOff>
    </xdr:to>
    <xdr:grpSp>
      <xdr:nvGrpSpPr>
        <xdr:cNvPr id="5" name="Groupe 4"/>
        <xdr:cNvGrpSpPr>
          <a:grpSpLocks/>
        </xdr:cNvGrpSpPr>
      </xdr:nvGrpSpPr>
      <xdr:grpSpPr bwMode="auto">
        <a:xfrm>
          <a:off x="0" y="84201"/>
          <a:ext cx="4034790" cy="5960745"/>
          <a:chOff x="9525" y="38100"/>
          <a:chExt cx="3800475" cy="5940858"/>
        </a:xfrm>
      </xdr:grpSpPr>
      <xdr:sp macro="" textlink="">
        <xdr:nvSpPr>
          <xdr:cNvPr id="6" name="Text Box 1"/>
          <xdr:cNvSpPr txBox="1">
            <a:spLocks noChangeArrowheads="1"/>
          </xdr:cNvSpPr>
        </xdr:nvSpPr>
        <xdr:spPr bwMode="auto">
          <a:xfrm>
            <a:off x="9525" y="5779025"/>
            <a:ext cx="3790829" cy="19993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86     </a:t>
            </a:r>
          </a:p>
        </xdr:txBody>
      </xdr:sp>
      <xdr:sp macro="" textlink="">
        <xdr:nvSpPr>
          <xdr:cNvPr id="7" name="Rectangle 6"/>
          <xdr:cNvSpPr/>
        </xdr:nvSpPr>
        <xdr:spPr>
          <a:xfrm>
            <a:off x="19171" y="38100"/>
            <a:ext cx="3790829"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8.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123825</xdr:rowOff>
    </xdr:to>
    <xdr:sp macro="" textlink="">
      <xdr:nvSpPr>
        <xdr:cNvPr id="2" name="ZoneTexte 1">
          <a:extLst>
            <a:ext uri="{FF2B5EF4-FFF2-40B4-BE49-F238E27FC236}"/>
          </a:extLst>
        </xdr:cNvPr>
        <xdr:cNvSpPr txBox="1"/>
      </xdr:nvSpPr>
      <xdr:spPr>
        <a:xfrm>
          <a:off x="0" y="0"/>
          <a:ext cx="3971925" cy="495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féminisation de l'emploi (en%) selon la profession principale : milieu rural</a:t>
          </a:r>
          <a:endParaRPr lang="fr-FR" sz="1100" b="1"/>
        </a:p>
      </xdr:txBody>
    </xdr:sp>
    <xdr:clientData/>
  </xdr:twoCellAnchor>
  <xdr:twoCellAnchor>
    <xdr:from>
      <xdr:col>0</xdr:col>
      <xdr:colOff>19049</xdr:colOff>
      <xdr:row>16</xdr:row>
      <xdr:rowOff>171450</xdr:rowOff>
    </xdr:from>
    <xdr:to>
      <xdr:col>2</xdr:col>
      <xdr:colOff>561974</xdr:colOff>
      <xdr:row>18</xdr:row>
      <xdr:rowOff>19050</xdr:rowOff>
    </xdr:to>
    <xdr:sp macro="" textlink="">
      <xdr:nvSpPr>
        <xdr:cNvPr id="3" name="ZoneTexte 2">
          <a:extLst>
            <a:ext uri="{FF2B5EF4-FFF2-40B4-BE49-F238E27FC236}"/>
          </a:extLst>
        </xdr:cNvPr>
        <xdr:cNvSpPr txBox="1"/>
      </xdr:nvSpPr>
      <xdr:spPr>
        <a:xfrm>
          <a:off x="19049" y="5114925"/>
          <a:ext cx="3933825" cy="228600"/>
        </a:xfrm>
        <a:prstGeom prst="rect">
          <a:avLst/>
        </a:prstGeom>
        <a:solidFill>
          <a:schemeClr val="accent6">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endParaRPr lang="fr-FR"/>
        </a:p>
      </xdr:txBody>
    </xdr:sp>
    <xdr:clientData/>
  </xdr:twoCellAnchor>
  <xdr:twoCellAnchor>
    <xdr:from>
      <xdr:col>0</xdr:col>
      <xdr:colOff>0</xdr:colOff>
      <xdr:row>18</xdr:row>
      <xdr:rowOff>0</xdr:rowOff>
    </xdr:from>
    <xdr:to>
      <xdr:col>2</xdr:col>
      <xdr:colOff>561974</xdr:colOff>
      <xdr:row>19</xdr:row>
      <xdr:rowOff>66675</xdr:rowOff>
    </xdr:to>
    <xdr:sp macro="" textlink="">
      <xdr:nvSpPr>
        <xdr:cNvPr id="4" name="ZoneTexte 3">
          <a:extLst>
            <a:ext uri="{FF2B5EF4-FFF2-40B4-BE49-F238E27FC236}"/>
          </a:extLst>
        </xdr:cNvPr>
        <xdr:cNvSpPr txBox="1"/>
      </xdr:nvSpPr>
      <xdr:spPr>
        <a:xfrm>
          <a:off x="0" y="5324475"/>
          <a:ext cx="3952874"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0</xdr:rowOff>
    </xdr:from>
    <xdr:to>
      <xdr:col>3</xdr:col>
      <xdr:colOff>9525</xdr:colOff>
      <xdr:row>20</xdr:row>
      <xdr:rowOff>47625</xdr:rowOff>
    </xdr:to>
    <xdr:grpSp>
      <xdr:nvGrpSpPr>
        <xdr:cNvPr id="5" name="Groupe 4"/>
        <xdr:cNvGrpSpPr>
          <a:grpSpLocks/>
        </xdr:cNvGrpSpPr>
      </xdr:nvGrpSpPr>
      <xdr:grpSpPr bwMode="auto">
        <a:xfrm>
          <a:off x="0" y="0"/>
          <a:ext cx="3970401" cy="5735193"/>
          <a:chOff x="9525" y="38100"/>
          <a:chExt cx="3819524" cy="5940000"/>
        </a:xfrm>
      </xdr:grpSpPr>
      <xdr:sp macro="" textlink="">
        <xdr:nvSpPr>
          <xdr:cNvPr id="6" name="Text Box 1"/>
          <xdr:cNvSpPr txBox="1">
            <a:spLocks noChangeArrowheads="1"/>
          </xdr:cNvSpPr>
        </xdr:nvSpPr>
        <xdr:spPr bwMode="auto">
          <a:xfrm>
            <a:off x="9525" y="5761742"/>
            <a:ext cx="3819524" cy="196689"/>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87     5</a:t>
            </a:r>
          </a:p>
        </xdr:txBody>
      </xdr:sp>
      <xdr:sp macro="" textlink="">
        <xdr:nvSpPr>
          <xdr:cNvPr id="7" name="Rectangle 6"/>
          <xdr:cNvSpPr/>
        </xdr:nvSpPr>
        <xdr:spPr>
          <a:xfrm>
            <a:off x="19344" y="38100"/>
            <a:ext cx="3790068"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79.xml><?xml version="1.0" encoding="utf-8"?>
<xdr:wsDr xmlns:xdr="http://schemas.openxmlformats.org/drawingml/2006/spreadsheetDrawing" xmlns:a="http://schemas.openxmlformats.org/drawingml/2006/main">
  <xdr:twoCellAnchor>
    <xdr:from>
      <xdr:col>0</xdr:col>
      <xdr:colOff>0</xdr:colOff>
      <xdr:row>0</xdr:row>
      <xdr:rowOff>9525</xdr:rowOff>
    </xdr:from>
    <xdr:to>
      <xdr:col>3</xdr:col>
      <xdr:colOff>0</xdr:colOff>
      <xdr:row>1</xdr:row>
      <xdr:rowOff>276225</xdr:rowOff>
    </xdr:to>
    <xdr:sp macro="" textlink="">
      <xdr:nvSpPr>
        <xdr:cNvPr id="2" name="ZoneTexte 1">
          <a:extLst>
            <a:ext uri="{FF2B5EF4-FFF2-40B4-BE49-F238E27FC236}"/>
          </a:extLst>
        </xdr:cNvPr>
        <xdr:cNvSpPr txBox="1"/>
      </xdr:nvSpPr>
      <xdr:spPr>
        <a:xfrm>
          <a:off x="0" y="9525"/>
          <a:ext cx="399097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niveau national</a:t>
          </a:r>
          <a:endParaRPr lang="fr-FR" sz="1100" b="1"/>
        </a:p>
      </xdr:txBody>
    </xdr:sp>
    <xdr:clientData/>
  </xdr:twoCellAnchor>
  <xdr:twoCellAnchor>
    <xdr:from>
      <xdr:col>0</xdr:col>
      <xdr:colOff>0</xdr:colOff>
      <xdr:row>13</xdr:row>
      <xdr:rowOff>57151</xdr:rowOff>
    </xdr:from>
    <xdr:to>
      <xdr:col>3</xdr:col>
      <xdr:colOff>9525</xdr:colOff>
      <xdr:row>16</xdr:row>
      <xdr:rowOff>0</xdr:rowOff>
    </xdr:to>
    <xdr:sp macro="" textlink="">
      <xdr:nvSpPr>
        <xdr:cNvPr id="3" name="ZoneTexte 2">
          <a:extLst>
            <a:ext uri="{FF2B5EF4-FFF2-40B4-BE49-F238E27FC236}"/>
          </a:extLst>
        </xdr:cNvPr>
        <xdr:cNvSpPr txBox="1"/>
      </xdr:nvSpPr>
      <xdr:spPr>
        <a:xfrm>
          <a:off x="0" y="3057526"/>
          <a:ext cx="4000500"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niveau national</a:t>
          </a:r>
          <a:endParaRPr lang="fr-FR" sz="1100" b="1"/>
        </a:p>
      </xdr:txBody>
    </xdr:sp>
    <xdr:clientData/>
  </xdr:twoCellAnchor>
  <xdr:twoCellAnchor>
    <xdr:from>
      <xdr:col>0</xdr:col>
      <xdr:colOff>9525</xdr:colOff>
      <xdr:row>16</xdr:row>
      <xdr:rowOff>0</xdr:rowOff>
    </xdr:from>
    <xdr:to>
      <xdr:col>2</xdr:col>
      <xdr:colOff>752475</xdr:colOff>
      <xdr:row>27</xdr:row>
      <xdr:rowOff>114300</xdr:rowOff>
    </xdr:to>
    <xdr:graphicFrame macro="">
      <xdr:nvGraphicFramePr>
        <xdr:cNvPr id="4"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12</xdr:row>
      <xdr:rowOff>1</xdr:rowOff>
    </xdr:from>
    <xdr:to>
      <xdr:col>3</xdr:col>
      <xdr:colOff>0</xdr:colOff>
      <xdr:row>13</xdr:row>
      <xdr:rowOff>47625</xdr:rowOff>
    </xdr:to>
    <xdr:sp macro="" textlink="">
      <xdr:nvSpPr>
        <xdr:cNvPr id="5" name="ZoneTexte 4">
          <a:extLst>
            <a:ext uri="{FF2B5EF4-FFF2-40B4-BE49-F238E27FC236}"/>
          </a:extLst>
        </xdr:cNvPr>
        <xdr:cNvSpPr txBox="1"/>
      </xdr:nvSpPr>
      <xdr:spPr>
        <a:xfrm>
          <a:off x="0" y="2809876"/>
          <a:ext cx="3990975" cy="23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0</xdr:row>
      <xdr:rowOff>76200</xdr:rowOff>
    </xdr:from>
    <xdr:to>
      <xdr:col>3</xdr:col>
      <xdr:colOff>9525</xdr:colOff>
      <xdr:row>29</xdr:row>
      <xdr:rowOff>180975</xdr:rowOff>
    </xdr:to>
    <xdr:grpSp>
      <xdr:nvGrpSpPr>
        <xdr:cNvPr id="6" name="Groupe 5"/>
        <xdr:cNvGrpSpPr>
          <a:grpSpLocks/>
        </xdr:cNvGrpSpPr>
      </xdr:nvGrpSpPr>
      <xdr:grpSpPr bwMode="auto">
        <a:xfrm>
          <a:off x="8001" y="76200"/>
          <a:ext cx="3995928" cy="6013323"/>
          <a:chOff x="9525" y="38100"/>
          <a:chExt cx="3800475" cy="5940858"/>
        </a:xfrm>
      </xdr:grpSpPr>
      <xdr:sp macro="" textlink="">
        <xdr:nvSpPr>
          <xdr:cNvPr id="7" name="Text Box 1"/>
          <xdr:cNvSpPr txBox="1">
            <a:spLocks noChangeArrowheads="1"/>
          </xdr:cNvSpPr>
        </xdr:nvSpPr>
        <xdr:spPr bwMode="auto">
          <a:xfrm>
            <a:off x="9525" y="5784024"/>
            <a:ext cx="3790730" cy="19493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88     5</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0.xml><?xml version="1.0" encoding="utf-8"?>
<xdr:wsDr xmlns:xdr="http://schemas.openxmlformats.org/drawingml/2006/spreadsheetDrawing" xmlns:a="http://schemas.openxmlformats.org/drawingml/2006/main">
  <xdr:twoCellAnchor>
    <xdr:from>
      <xdr:col>0</xdr:col>
      <xdr:colOff>0</xdr:colOff>
      <xdr:row>0</xdr:row>
      <xdr:rowOff>9526</xdr:rowOff>
    </xdr:from>
    <xdr:to>
      <xdr:col>3</xdr:col>
      <xdr:colOff>19050</xdr:colOff>
      <xdr:row>2</xdr:row>
      <xdr:rowOff>85725</xdr:rowOff>
    </xdr:to>
    <xdr:sp macro="" textlink="">
      <xdr:nvSpPr>
        <xdr:cNvPr id="2" name="ZoneTexte 1">
          <a:extLst>
            <a:ext uri="{FF2B5EF4-FFF2-40B4-BE49-F238E27FC236}"/>
          </a:extLst>
        </xdr:cNvPr>
        <xdr:cNvSpPr txBox="1"/>
      </xdr:nvSpPr>
      <xdr:spPr>
        <a:xfrm>
          <a:off x="0" y="9526"/>
          <a:ext cx="3981450"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urbain</a:t>
          </a:r>
          <a:endParaRPr lang="fr-FR" sz="1100" b="1"/>
        </a:p>
      </xdr:txBody>
    </xdr:sp>
    <xdr:clientData/>
  </xdr:twoCellAnchor>
  <xdr:twoCellAnchor>
    <xdr:from>
      <xdr:col>0</xdr:col>
      <xdr:colOff>0</xdr:colOff>
      <xdr:row>14</xdr:row>
      <xdr:rowOff>0</xdr:rowOff>
    </xdr:from>
    <xdr:to>
      <xdr:col>3</xdr:col>
      <xdr:colOff>0</xdr:colOff>
      <xdr:row>17</xdr:row>
      <xdr:rowOff>104775</xdr:rowOff>
    </xdr:to>
    <xdr:sp macro="" textlink="">
      <xdr:nvSpPr>
        <xdr:cNvPr id="3" name="ZoneTexte 2">
          <a:extLst>
            <a:ext uri="{FF2B5EF4-FFF2-40B4-BE49-F238E27FC236}"/>
          </a:extLst>
        </xdr:cNvPr>
        <xdr:cNvSpPr txBox="1"/>
      </xdr:nvSpPr>
      <xdr:spPr>
        <a:xfrm>
          <a:off x="0" y="2705100"/>
          <a:ext cx="3962400" cy="561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urbain</a:t>
          </a:r>
          <a:endParaRPr lang="fr-FR" sz="1100" b="1"/>
        </a:p>
      </xdr:txBody>
    </xdr:sp>
    <xdr:clientData/>
  </xdr:twoCellAnchor>
  <xdr:twoCellAnchor>
    <xdr:from>
      <xdr:col>0</xdr:col>
      <xdr:colOff>28575</xdr:colOff>
      <xdr:row>17</xdr:row>
      <xdr:rowOff>104775</xdr:rowOff>
    </xdr:from>
    <xdr:to>
      <xdr:col>2</xdr:col>
      <xdr:colOff>771525</xdr:colOff>
      <xdr:row>29</xdr:row>
      <xdr:rowOff>66675</xdr:rowOff>
    </xdr:to>
    <xdr:graphicFrame macro="">
      <xdr:nvGraphicFramePr>
        <xdr:cNvPr id="4"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13</xdr:row>
      <xdr:rowOff>0</xdr:rowOff>
    </xdr:from>
    <xdr:to>
      <xdr:col>2</xdr:col>
      <xdr:colOff>914399</xdr:colOff>
      <xdr:row>14</xdr:row>
      <xdr:rowOff>0</xdr:rowOff>
    </xdr:to>
    <xdr:sp macro="" textlink="">
      <xdr:nvSpPr>
        <xdr:cNvPr id="5" name="ZoneTexte 4">
          <a:extLst>
            <a:ext uri="{FF2B5EF4-FFF2-40B4-BE49-F238E27FC236}"/>
          </a:extLst>
        </xdr:cNvPr>
        <xdr:cNvSpPr txBox="1"/>
      </xdr:nvSpPr>
      <xdr:spPr>
        <a:xfrm>
          <a:off x="0" y="2514600"/>
          <a:ext cx="3962399"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3</xdr:col>
      <xdr:colOff>9525</xdr:colOff>
      <xdr:row>32</xdr:row>
      <xdr:rowOff>57150</xdr:rowOff>
    </xdr:to>
    <xdr:grpSp>
      <xdr:nvGrpSpPr>
        <xdr:cNvPr id="6" name="Groupe 5"/>
        <xdr:cNvGrpSpPr>
          <a:grpSpLocks/>
        </xdr:cNvGrpSpPr>
      </xdr:nvGrpSpPr>
      <xdr:grpSpPr bwMode="auto">
        <a:xfrm>
          <a:off x="0" y="84201"/>
          <a:ext cx="3979545" cy="5835777"/>
          <a:chOff x="9525" y="38100"/>
          <a:chExt cx="3800475" cy="5940858"/>
        </a:xfrm>
      </xdr:grpSpPr>
      <xdr:sp macro="" textlink="">
        <xdr:nvSpPr>
          <xdr:cNvPr id="7" name="Text Box 1"/>
          <xdr:cNvSpPr txBox="1">
            <a:spLocks noChangeArrowheads="1"/>
          </xdr:cNvSpPr>
        </xdr:nvSpPr>
        <xdr:spPr bwMode="auto">
          <a:xfrm>
            <a:off x="9525" y="5780615"/>
            <a:ext cx="379070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89     5</a:t>
            </a:r>
          </a:p>
        </xdr:txBody>
      </xdr:sp>
      <xdr:sp macro="" textlink="">
        <xdr:nvSpPr>
          <xdr:cNvPr id="8" name="Rectangle 7"/>
          <xdr:cNvSpPr/>
        </xdr:nvSpPr>
        <xdr:spPr>
          <a:xfrm>
            <a:off x="19295" y="38100"/>
            <a:ext cx="37907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1.xml><?xml version="1.0" encoding="utf-8"?>
<xdr:wsDr xmlns:xdr="http://schemas.openxmlformats.org/drawingml/2006/spreadsheetDrawing" xmlns:a="http://schemas.openxmlformats.org/drawingml/2006/main">
  <xdr:twoCellAnchor>
    <xdr:from>
      <xdr:col>0</xdr:col>
      <xdr:colOff>0</xdr:colOff>
      <xdr:row>0</xdr:row>
      <xdr:rowOff>9526</xdr:rowOff>
    </xdr:from>
    <xdr:to>
      <xdr:col>2</xdr:col>
      <xdr:colOff>752475</xdr:colOff>
      <xdr:row>2</xdr:row>
      <xdr:rowOff>85725</xdr:rowOff>
    </xdr:to>
    <xdr:sp macro="" textlink="">
      <xdr:nvSpPr>
        <xdr:cNvPr id="2" name="ZoneTexte 1">
          <a:extLst>
            <a:ext uri="{FF2B5EF4-FFF2-40B4-BE49-F238E27FC236}"/>
          </a:extLst>
        </xdr:cNvPr>
        <xdr:cNvSpPr txBox="1"/>
      </xdr:nvSpPr>
      <xdr:spPr>
        <a:xfrm>
          <a:off x="0" y="9526"/>
          <a:ext cx="3971925"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rural</a:t>
          </a:r>
          <a:endParaRPr lang="fr-FR" sz="1100" b="1"/>
        </a:p>
      </xdr:txBody>
    </xdr:sp>
    <xdr:clientData/>
  </xdr:twoCellAnchor>
  <xdr:twoCellAnchor>
    <xdr:from>
      <xdr:col>0</xdr:col>
      <xdr:colOff>0</xdr:colOff>
      <xdr:row>14</xdr:row>
      <xdr:rowOff>0</xdr:rowOff>
    </xdr:from>
    <xdr:to>
      <xdr:col>3</xdr:col>
      <xdr:colOff>19050</xdr:colOff>
      <xdr:row>16</xdr:row>
      <xdr:rowOff>104775</xdr:rowOff>
    </xdr:to>
    <xdr:sp macro="" textlink="">
      <xdr:nvSpPr>
        <xdr:cNvPr id="3" name="ZoneTexte 2">
          <a:extLst>
            <a:ext uri="{FF2B5EF4-FFF2-40B4-BE49-F238E27FC236}"/>
          </a:extLst>
        </xdr:cNvPr>
        <xdr:cNvSpPr txBox="1"/>
      </xdr:nvSpPr>
      <xdr:spPr>
        <a:xfrm>
          <a:off x="0" y="2657475"/>
          <a:ext cx="4010025"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la situation dans la profession principale : milieu rural</a:t>
          </a:r>
          <a:endParaRPr lang="fr-FR" sz="1100" b="1"/>
        </a:p>
      </xdr:txBody>
    </xdr:sp>
    <xdr:clientData/>
  </xdr:twoCellAnchor>
  <xdr:twoCellAnchor>
    <xdr:from>
      <xdr:col>0</xdr:col>
      <xdr:colOff>9525</xdr:colOff>
      <xdr:row>17</xdr:row>
      <xdr:rowOff>0</xdr:rowOff>
    </xdr:from>
    <xdr:to>
      <xdr:col>2</xdr:col>
      <xdr:colOff>723900</xdr:colOff>
      <xdr:row>30</xdr:row>
      <xdr:rowOff>95250</xdr:rowOff>
    </xdr:to>
    <xdr:graphicFrame macro="">
      <xdr:nvGraphicFramePr>
        <xdr:cNvPr id="4"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13</xdr:row>
      <xdr:rowOff>0</xdr:rowOff>
    </xdr:from>
    <xdr:to>
      <xdr:col>3</xdr:col>
      <xdr:colOff>0</xdr:colOff>
      <xdr:row>14</xdr:row>
      <xdr:rowOff>0</xdr:rowOff>
    </xdr:to>
    <xdr:sp macro="" textlink="">
      <xdr:nvSpPr>
        <xdr:cNvPr id="5" name="ZoneTexte 4">
          <a:extLst>
            <a:ext uri="{FF2B5EF4-FFF2-40B4-BE49-F238E27FC236}"/>
          </a:extLst>
        </xdr:cNvPr>
        <xdr:cNvSpPr txBox="1"/>
      </xdr:nvSpPr>
      <xdr:spPr>
        <a:xfrm>
          <a:off x="0" y="2466975"/>
          <a:ext cx="3990975"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95250</xdr:rowOff>
    </xdr:from>
    <xdr:to>
      <xdr:col>3</xdr:col>
      <xdr:colOff>9525</xdr:colOff>
      <xdr:row>32</xdr:row>
      <xdr:rowOff>114300</xdr:rowOff>
    </xdr:to>
    <xdr:grpSp>
      <xdr:nvGrpSpPr>
        <xdr:cNvPr id="6" name="Groupe 5"/>
        <xdr:cNvGrpSpPr>
          <a:grpSpLocks/>
        </xdr:cNvGrpSpPr>
      </xdr:nvGrpSpPr>
      <xdr:grpSpPr bwMode="auto">
        <a:xfrm>
          <a:off x="0" y="99822"/>
          <a:ext cx="3994785" cy="5813298"/>
          <a:chOff x="9525" y="38100"/>
          <a:chExt cx="3800475" cy="5940858"/>
        </a:xfrm>
      </xdr:grpSpPr>
      <xdr:sp macro="" textlink="">
        <xdr:nvSpPr>
          <xdr:cNvPr id="7" name="Text Box 1"/>
          <xdr:cNvSpPr txBox="1">
            <a:spLocks noChangeArrowheads="1"/>
          </xdr:cNvSpPr>
        </xdr:nvSpPr>
        <xdr:spPr bwMode="auto">
          <a:xfrm>
            <a:off x="9525" y="5780615"/>
            <a:ext cx="379075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90     5</a:t>
            </a:r>
          </a:p>
        </xdr:txBody>
      </xdr:sp>
      <xdr:sp macro="" textlink="">
        <xdr:nvSpPr>
          <xdr:cNvPr id="8" name="Rectangle 7"/>
          <xdr:cNvSpPr/>
        </xdr:nvSpPr>
        <xdr:spPr>
          <a:xfrm>
            <a:off x="19245" y="38100"/>
            <a:ext cx="379075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2.xml><?xml version="1.0" encoding="utf-8"?>
<xdr:wsDr xmlns:xdr="http://schemas.openxmlformats.org/drawingml/2006/spreadsheetDrawing" xmlns:a="http://schemas.openxmlformats.org/drawingml/2006/main">
  <xdr:twoCellAnchor>
    <xdr:from>
      <xdr:col>0</xdr:col>
      <xdr:colOff>0</xdr:colOff>
      <xdr:row>0</xdr:row>
      <xdr:rowOff>104776</xdr:rowOff>
    </xdr:from>
    <xdr:to>
      <xdr:col>3</xdr:col>
      <xdr:colOff>19050</xdr:colOff>
      <xdr:row>3</xdr:row>
      <xdr:rowOff>0</xdr:rowOff>
    </xdr:to>
    <xdr:sp macro="" textlink="">
      <xdr:nvSpPr>
        <xdr:cNvPr id="2" name="ZoneTexte 1">
          <a:extLst>
            <a:ext uri="{FF2B5EF4-FFF2-40B4-BE49-F238E27FC236}"/>
          </a:extLst>
        </xdr:cNvPr>
        <xdr:cNvSpPr txBox="1"/>
      </xdr:nvSpPr>
      <xdr:spPr>
        <a:xfrm>
          <a:off x="0" y="104776"/>
          <a:ext cx="4000500" cy="4571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niveau national</a:t>
          </a:r>
          <a:endParaRPr lang="fr-FR" sz="1100" b="1"/>
        </a:p>
      </xdr:txBody>
    </xdr:sp>
    <xdr:clientData/>
  </xdr:twoCellAnchor>
  <xdr:twoCellAnchor>
    <xdr:from>
      <xdr:col>0</xdr:col>
      <xdr:colOff>0</xdr:colOff>
      <xdr:row>11</xdr:row>
      <xdr:rowOff>0</xdr:rowOff>
    </xdr:from>
    <xdr:to>
      <xdr:col>3</xdr:col>
      <xdr:colOff>0</xdr:colOff>
      <xdr:row>13</xdr:row>
      <xdr:rowOff>85725</xdr:rowOff>
    </xdr:to>
    <xdr:sp macro="" textlink="">
      <xdr:nvSpPr>
        <xdr:cNvPr id="3" name="ZoneTexte 2">
          <a:extLst>
            <a:ext uri="{FF2B5EF4-FFF2-40B4-BE49-F238E27FC236}"/>
          </a:extLst>
        </xdr:cNvPr>
        <xdr:cNvSpPr txBox="1"/>
      </xdr:nvSpPr>
      <xdr:spPr>
        <a:xfrm>
          <a:off x="0" y="2590800"/>
          <a:ext cx="3981450"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niveau national</a:t>
          </a:r>
          <a:endParaRPr lang="fr-FR" sz="1100" b="1"/>
        </a:p>
      </xdr:txBody>
    </xdr:sp>
    <xdr:clientData/>
  </xdr:twoCellAnchor>
  <xdr:twoCellAnchor>
    <xdr:from>
      <xdr:col>0</xdr:col>
      <xdr:colOff>0</xdr:colOff>
      <xdr:row>9</xdr:row>
      <xdr:rowOff>0</xdr:rowOff>
    </xdr:from>
    <xdr:to>
      <xdr:col>2</xdr:col>
      <xdr:colOff>809625</xdr:colOff>
      <xdr:row>10</xdr:row>
      <xdr:rowOff>47625</xdr:rowOff>
    </xdr:to>
    <xdr:sp macro="" textlink="">
      <xdr:nvSpPr>
        <xdr:cNvPr id="4" name="ZoneTexte 3">
          <a:extLst>
            <a:ext uri="{FF2B5EF4-FFF2-40B4-BE49-F238E27FC236}"/>
          </a:extLst>
        </xdr:cNvPr>
        <xdr:cNvSpPr txBox="1"/>
      </xdr:nvSpPr>
      <xdr:spPr>
        <a:xfrm>
          <a:off x="0" y="2209800"/>
          <a:ext cx="39147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19050</xdr:colOff>
      <xdr:row>13</xdr:row>
      <xdr:rowOff>57150</xdr:rowOff>
    </xdr:from>
    <xdr:to>
      <xdr:col>2</xdr:col>
      <xdr:colOff>809625</xdr:colOff>
      <xdr:row>26</xdr:row>
      <xdr:rowOff>171450</xdr:rowOff>
    </xdr:to>
    <xdr:graphicFrame macro="">
      <xdr:nvGraphicFramePr>
        <xdr:cNvPr id="5"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0</xdr:colOff>
      <xdr:row>29</xdr:row>
      <xdr:rowOff>142875</xdr:rowOff>
    </xdr:to>
    <xdr:grpSp>
      <xdr:nvGrpSpPr>
        <xdr:cNvPr id="6" name="Groupe 5"/>
        <xdr:cNvGrpSpPr>
          <a:grpSpLocks/>
        </xdr:cNvGrpSpPr>
      </xdr:nvGrpSpPr>
      <xdr:grpSpPr bwMode="auto">
        <a:xfrm>
          <a:off x="0" y="84201"/>
          <a:ext cx="3988308" cy="5871210"/>
          <a:chOff x="9525" y="38100"/>
          <a:chExt cx="3800475" cy="5940858"/>
        </a:xfrm>
      </xdr:grpSpPr>
      <xdr:sp macro="" textlink="">
        <xdr:nvSpPr>
          <xdr:cNvPr id="7" name="Text Box 1"/>
          <xdr:cNvSpPr txBox="1">
            <a:spLocks noChangeArrowheads="1"/>
          </xdr:cNvSpPr>
        </xdr:nvSpPr>
        <xdr:spPr bwMode="auto">
          <a:xfrm>
            <a:off x="9525" y="5780615"/>
            <a:ext cx="379070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91     5</a:t>
            </a:r>
          </a:p>
        </xdr:txBody>
      </xdr:sp>
      <xdr:sp macro="" textlink="">
        <xdr:nvSpPr>
          <xdr:cNvPr id="8" name="Rectangle 7"/>
          <xdr:cNvSpPr/>
        </xdr:nvSpPr>
        <xdr:spPr>
          <a:xfrm>
            <a:off x="19295" y="38100"/>
            <a:ext cx="37907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3.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809625</xdr:colOff>
      <xdr:row>2</xdr:row>
      <xdr:rowOff>95251</xdr:rowOff>
    </xdr:to>
    <xdr:sp macro="" textlink="">
      <xdr:nvSpPr>
        <xdr:cNvPr id="2" name="ZoneTexte 1">
          <a:extLst>
            <a:ext uri="{FF2B5EF4-FFF2-40B4-BE49-F238E27FC236}"/>
          </a:extLst>
        </xdr:cNvPr>
        <xdr:cNvSpPr txBox="1"/>
      </xdr:nvSpPr>
      <xdr:spPr>
        <a:xfrm>
          <a:off x="0" y="1"/>
          <a:ext cx="3895725"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urbain</a:t>
          </a:r>
          <a:endParaRPr lang="fr-FR" sz="1100" b="1"/>
        </a:p>
      </xdr:txBody>
    </xdr:sp>
    <xdr:clientData/>
  </xdr:twoCellAnchor>
  <xdr:twoCellAnchor>
    <xdr:from>
      <xdr:col>0</xdr:col>
      <xdr:colOff>0</xdr:colOff>
      <xdr:row>10</xdr:row>
      <xdr:rowOff>190499</xdr:rowOff>
    </xdr:from>
    <xdr:to>
      <xdr:col>3</xdr:col>
      <xdr:colOff>0</xdr:colOff>
      <xdr:row>13</xdr:row>
      <xdr:rowOff>104774</xdr:rowOff>
    </xdr:to>
    <xdr:sp macro="" textlink="">
      <xdr:nvSpPr>
        <xdr:cNvPr id="3" name="ZoneTexte 2">
          <a:extLst>
            <a:ext uri="{FF2B5EF4-FFF2-40B4-BE49-F238E27FC236}"/>
          </a:extLst>
        </xdr:cNvPr>
        <xdr:cNvSpPr txBox="1"/>
      </xdr:nvSpPr>
      <xdr:spPr>
        <a:xfrm>
          <a:off x="0" y="2400299"/>
          <a:ext cx="399097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urbain</a:t>
          </a:r>
          <a:endParaRPr lang="fr-FR" sz="1100" b="1"/>
        </a:p>
      </xdr:txBody>
    </xdr:sp>
    <xdr:clientData/>
  </xdr:twoCellAnchor>
  <xdr:twoCellAnchor>
    <xdr:from>
      <xdr:col>0</xdr:col>
      <xdr:colOff>0</xdr:colOff>
      <xdr:row>9</xdr:row>
      <xdr:rowOff>0</xdr:rowOff>
    </xdr:from>
    <xdr:to>
      <xdr:col>2</xdr:col>
      <xdr:colOff>809625</xdr:colOff>
      <xdr:row>10</xdr:row>
      <xdr:rowOff>57150</xdr:rowOff>
    </xdr:to>
    <xdr:sp macro="" textlink="">
      <xdr:nvSpPr>
        <xdr:cNvPr id="4" name="ZoneTexte 3">
          <a:extLst>
            <a:ext uri="{FF2B5EF4-FFF2-40B4-BE49-F238E27FC236}"/>
          </a:extLst>
        </xdr:cNvPr>
        <xdr:cNvSpPr txBox="1"/>
      </xdr:nvSpPr>
      <xdr:spPr>
        <a:xfrm>
          <a:off x="0" y="2019300"/>
          <a:ext cx="389572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28575</xdr:colOff>
      <xdr:row>13</xdr:row>
      <xdr:rowOff>104775</xdr:rowOff>
    </xdr:from>
    <xdr:to>
      <xdr:col>2</xdr:col>
      <xdr:colOff>790575</xdr:colOff>
      <xdr:row>27</xdr:row>
      <xdr:rowOff>38100</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0</xdr:colOff>
      <xdr:row>30</xdr:row>
      <xdr:rowOff>47625</xdr:rowOff>
    </xdr:to>
    <xdr:grpSp>
      <xdr:nvGrpSpPr>
        <xdr:cNvPr id="6" name="Groupe 5"/>
        <xdr:cNvGrpSpPr>
          <a:grpSpLocks/>
        </xdr:cNvGrpSpPr>
      </xdr:nvGrpSpPr>
      <xdr:grpSpPr bwMode="auto">
        <a:xfrm>
          <a:off x="0" y="76200"/>
          <a:ext cx="3986784" cy="5849493"/>
          <a:chOff x="9525" y="38100"/>
          <a:chExt cx="3800475" cy="5940858"/>
        </a:xfrm>
      </xdr:grpSpPr>
      <xdr:sp macro="" textlink="">
        <xdr:nvSpPr>
          <xdr:cNvPr id="7" name="Text Box 1"/>
          <xdr:cNvSpPr txBox="1">
            <a:spLocks noChangeArrowheads="1"/>
          </xdr:cNvSpPr>
        </xdr:nvSpPr>
        <xdr:spPr bwMode="auto">
          <a:xfrm>
            <a:off x="9525" y="5780615"/>
            <a:ext cx="379073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92     5</a:t>
            </a:r>
          </a:p>
        </xdr:txBody>
      </xdr:sp>
      <xdr:sp macro="" textlink="">
        <xdr:nvSpPr>
          <xdr:cNvPr id="8" name="Rectangle 7"/>
          <xdr:cNvSpPr/>
        </xdr:nvSpPr>
        <xdr:spPr>
          <a:xfrm>
            <a:off x="19270" y="38100"/>
            <a:ext cx="3790730"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4.xml><?xml version="1.0" encoding="utf-8"?>
<xdr:wsDr xmlns:xdr="http://schemas.openxmlformats.org/drawingml/2006/spreadsheetDrawing" xmlns:a="http://schemas.openxmlformats.org/drawingml/2006/main">
  <xdr:twoCellAnchor>
    <xdr:from>
      <xdr:col>0</xdr:col>
      <xdr:colOff>0</xdr:colOff>
      <xdr:row>0</xdr:row>
      <xdr:rowOff>1</xdr:rowOff>
    </xdr:from>
    <xdr:to>
      <xdr:col>3</xdr:col>
      <xdr:colOff>0</xdr:colOff>
      <xdr:row>2</xdr:row>
      <xdr:rowOff>76201</xdr:rowOff>
    </xdr:to>
    <xdr:sp macro="" textlink="">
      <xdr:nvSpPr>
        <xdr:cNvPr id="2" name="ZoneTexte 1">
          <a:extLst>
            <a:ext uri="{FF2B5EF4-FFF2-40B4-BE49-F238E27FC236}"/>
          </a:extLst>
        </xdr:cNvPr>
        <xdr:cNvSpPr txBox="1"/>
      </xdr:nvSpPr>
      <xdr:spPr>
        <a:xfrm>
          <a:off x="0" y="1"/>
          <a:ext cx="4000500" cy="45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rural</a:t>
          </a:r>
          <a:endParaRPr lang="fr-FR" sz="1100" b="1"/>
        </a:p>
      </xdr:txBody>
    </xdr:sp>
    <xdr:clientData/>
  </xdr:twoCellAnchor>
  <xdr:twoCellAnchor>
    <xdr:from>
      <xdr:col>0</xdr:col>
      <xdr:colOff>0</xdr:colOff>
      <xdr:row>11</xdr:row>
      <xdr:rowOff>38101</xdr:rowOff>
    </xdr:from>
    <xdr:to>
      <xdr:col>3</xdr:col>
      <xdr:colOff>0</xdr:colOff>
      <xdr:row>14</xdr:row>
      <xdr:rowOff>9525</xdr:rowOff>
    </xdr:to>
    <xdr:sp macro="" textlink="">
      <xdr:nvSpPr>
        <xdr:cNvPr id="3" name="ZoneTexte 2">
          <a:extLst>
            <a:ext uri="{FF2B5EF4-FFF2-40B4-BE49-F238E27FC236}"/>
          </a:extLst>
        </xdr:cNvPr>
        <xdr:cNvSpPr txBox="1"/>
      </xdr:nvSpPr>
      <xdr:spPr>
        <a:xfrm>
          <a:off x="0" y="2419351"/>
          <a:ext cx="4000500" cy="5429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de l'emploi</a:t>
          </a:r>
          <a:r>
            <a:rPr lang="fr-FR" sz="1100" b="1" baseline="0"/>
            <a:t> (en%) selon le secteur d'emploi : milieu rural</a:t>
          </a:r>
          <a:endParaRPr lang="fr-FR" sz="1100" b="1"/>
        </a:p>
      </xdr:txBody>
    </xdr:sp>
    <xdr:clientData/>
  </xdr:twoCellAnchor>
  <xdr:twoCellAnchor>
    <xdr:from>
      <xdr:col>0</xdr:col>
      <xdr:colOff>0</xdr:colOff>
      <xdr:row>9</xdr:row>
      <xdr:rowOff>0</xdr:rowOff>
    </xdr:from>
    <xdr:to>
      <xdr:col>3</xdr:col>
      <xdr:colOff>0</xdr:colOff>
      <xdr:row>10</xdr:row>
      <xdr:rowOff>38100</xdr:rowOff>
    </xdr:to>
    <xdr:sp macro="" textlink="">
      <xdr:nvSpPr>
        <xdr:cNvPr id="4" name="ZoneTexte 3">
          <a:extLst>
            <a:ext uri="{FF2B5EF4-FFF2-40B4-BE49-F238E27FC236}"/>
          </a:extLst>
        </xdr:cNvPr>
        <xdr:cNvSpPr txBox="1"/>
      </xdr:nvSpPr>
      <xdr:spPr>
        <a:xfrm>
          <a:off x="0" y="2000250"/>
          <a:ext cx="4000500"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15</xdr:row>
      <xdr:rowOff>0</xdr:rowOff>
    </xdr:from>
    <xdr:to>
      <xdr:col>2</xdr:col>
      <xdr:colOff>819150</xdr:colOff>
      <xdr:row>28</xdr:row>
      <xdr:rowOff>28575</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133350</xdr:rowOff>
    </xdr:from>
    <xdr:to>
      <xdr:col>3</xdr:col>
      <xdr:colOff>219075</xdr:colOff>
      <xdr:row>31</xdr:row>
      <xdr:rowOff>114300</xdr:rowOff>
    </xdr:to>
    <xdr:grpSp>
      <xdr:nvGrpSpPr>
        <xdr:cNvPr id="6" name="Groupe 5"/>
        <xdr:cNvGrpSpPr>
          <a:grpSpLocks/>
        </xdr:cNvGrpSpPr>
      </xdr:nvGrpSpPr>
      <xdr:grpSpPr bwMode="auto">
        <a:xfrm>
          <a:off x="8001" y="137922"/>
          <a:ext cx="4216146" cy="5851398"/>
          <a:chOff x="9525" y="38100"/>
          <a:chExt cx="3800475" cy="5940858"/>
        </a:xfrm>
      </xdr:grpSpPr>
      <xdr:sp macro="" textlink="">
        <xdr:nvSpPr>
          <xdr:cNvPr id="7" name="Text Box 1"/>
          <xdr:cNvSpPr txBox="1">
            <a:spLocks noChangeArrowheads="1"/>
          </xdr:cNvSpPr>
        </xdr:nvSpPr>
        <xdr:spPr bwMode="auto">
          <a:xfrm>
            <a:off x="9525" y="5780615"/>
            <a:ext cx="3607231"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93 </a:t>
            </a:r>
          </a:p>
        </xdr:txBody>
      </xdr:sp>
      <xdr:sp macro="" textlink="">
        <xdr:nvSpPr>
          <xdr:cNvPr id="8" name="Rectangle 7"/>
          <xdr:cNvSpPr/>
        </xdr:nvSpPr>
        <xdr:spPr>
          <a:xfrm>
            <a:off x="18727" y="38100"/>
            <a:ext cx="3791273"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5.xml><?xml version="1.0" encoding="utf-8"?>
<xdr:wsDr xmlns:xdr="http://schemas.openxmlformats.org/drawingml/2006/spreadsheetDrawing" xmlns:a="http://schemas.openxmlformats.org/drawingml/2006/main">
  <xdr:twoCellAnchor>
    <xdr:from>
      <xdr:col>0</xdr:col>
      <xdr:colOff>0</xdr:colOff>
      <xdr:row>13</xdr:row>
      <xdr:rowOff>142876</xdr:rowOff>
    </xdr:from>
    <xdr:to>
      <xdr:col>3</xdr:col>
      <xdr:colOff>38100</xdr:colOff>
      <xdr:row>17</xdr:row>
      <xdr:rowOff>1</xdr:rowOff>
    </xdr:to>
    <xdr:sp macro="" textlink="">
      <xdr:nvSpPr>
        <xdr:cNvPr id="2" name="ZoneTexte 1">
          <a:extLst>
            <a:ext uri="{FF2B5EF4-FFF2-40B4-BE49-F238E27FC236}"/>
          </a:extLst>
        </xdr:cNvPr>
        <xdr:cNvSpPr txBox="1"/>
      </xdr:nvSpPr>
      <xdr:spPr>
        <a:xfrm>
          <a:off x="0" y="2924176"/>
          <a:ext cx="4029075" cy="5143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Taux de féminisation </a:t>
          </a:r>
          <a:r>
            <a:rPr lang="fr-FR" sz="1100" b="1" baseline="0"/>
            <a:t>(en%) de la population active en </a:t>
          </a:r>
        </a:p>
        <a:p>
          <a:pPr algn="ctr"/>
          <a:r>
            <a:rPr lang="fr-FR" sz="1100" b="1" baseline="0"/>
            <a:t>chômage selon le milieu de résidence</a:t>
          </a:r>
          <a:endParaRPr lang="fr-FR" sz="1100" b="1"/>
        </a:p>
      </xdr:txBody>
    </xdr:sp>
    <xdr:clientData/>
  </xdr:twoCellAnchor>
  <xdr:twoCellAnchor>
    <xdr:from>
      <xdr:col>0</xdr:col>
      <xdr:colOff>0</xdr:colOff>
      <xdr:row>13</xdr:row>
      <xdr:rowOff>0</xdr:rowOff>
    </xdr:from>
    <xdr:to>
      <xdr:col>3</xdr:col>
      <xdr:colOff>0</xdr:colOff>
      <xdr:row>13</xdr:row>
      <xdr:rowOff>123825</xdr:rowOff>
    </xdr:to>
    <xdr:sp macro="" textlink="">
      <xdr:nvSpPr>
        <xdr:cNvPr id="3" name="ZoneTexte 2">
          <a:extLst>
            <a:ext uri="{FF2B5EF4-FFF2-40B4-BE49-F238E27FC236}"/>
          </a:extLst>
        </xdr:cNvPr>
        <xdr:cNvSpPr txBox="1"/>
      </xdr:nvSpPr>
      <xdr:spPr>
        <a:xfrm>
          <a:off x="0" y="2781300"/>
          <a:ext cx="3990975" cy="123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9526</xdr:rowOff>
    </xdr:from>
    <xdr:to>
      <xdr:col>3</xdr:col>
      <xdr:colOff>9525</xdr:colOff>
      <xdr:row>2</xdr:row>
      <xdr:rowOff>0</xdr:rowOff>
    </xdr:to>
    <xdr:sp macro="" textlink="">
      <xdr:nvSpPr>
        <xdr:cNvPr id="4" name="ZoneTexte 3">
          <a:extLst>
            <a:ext uri="{FF2B5EF4-FFF2-40B4-BE49-F238E27FC236}"/>
          </a:extLst>
        </xdr:cNvPr>
        <xdr:cNvSpPr txBox="1"/>
      </xdr:nvSpPr>
      <xdr:spPr>
        <a:xfrm>
          <a:off x="0" y="9526"/>
          <a:ext cx="4000500" cy="4952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 de féminisation </a:t>
          </a:r>
          <a:r>
            <a:rPr lang="fr-FR" sz="1100" b="1" baseline="0">
              <a:solidFill>
                <a:schemeClr val="dk1"/>
              </a:solidFill>
              <a:latin typeface="+mn-lt"/>
              <a:ea typeface="+mn-ea"/>
              <a:cs typeface="+mn-cs"/>
            </a:rPr>
            <a:t>(en%) de la population active en </a:t>
          </a:r>
        </a:p>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chômage selon le mileu de résidence</a:t>
          </a:r>
          <a:endParaRPr lang="fr-FR" sz="1100" b="1">
            <a:solidFill>
              <a:schemeClr val="dk1"/>
            </a:solidFill>
            <a:latin typeface="+mn-lt"/>
            <a:ea typeface="+mn-ea"/>
            <a:cs typeface="+mn-cs"/>
          </a:endParaRPr>
        </a:p>
        <a:p>
          <a:pPr algn="ctr"/>
          <a:endParaRPr lang="fr-FR" sz="1100" b="1"/>
        </a:p>
      </xdr:txBody>
    </xdr:sp>
    <xdr:clientData/>
  </xdr:twoCellAnchor>
  <xdr:twoCellAnchor>
    <xdr:from>
      <xdr:col>0</xdr:col>
      <xdr:colOff>9525</xdr:colOff>
      <xdr:row>16</xdr:row>
      <xdr:rowOff>142875</xdr:rowOff>
    </xdr:from>
    <xdr:to>
      <xdr:col>2</xdr:col>
      <xdr:colOff>904875</xdr:colOff>
      <xdr:row>28</xdr:row>
      <xdr:rowOff>133350</xdr:rowOff>
    </xdr:to>
    <xdr:graphicFrame macro="">
      <xdr:nvGraphicFramePr>
        <xdr:cNvPr id="5" name="Graphique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57150</xdr:rowOff>
    </xdr:from>
    <xdr:to>
      <xdr:col>3</xdr:col>
      <xdr:colOff>114300</xdr:colOff>
      <xdr:row>31</xdr:row>
      <xdr:rowOff>133350</xdr:rowOff>
    </xdr:to>
    <xdr:grpSp>
      <xdr:nvGrpSpPr>
        <xdr:cNvPr id="6" name="Groupe 5"/>
        <xdr:cNvGrpSpPr>
          <a:grpSpLocks/>
        </xdr:cNvGrpSpPr>
      </xdr:nvGrpSpPr>
      <xdr:grpSpPr bwMode="auto">
        <a:xfrm>
          <a:off x="0" y="60198"/>
          <a:ext cx="4114800" cy="5928360"/>
          <a:chOff x="9525" y="38100"/>
          <a:chExt cx="3800475" cy="5940858"/>
        </a:xfrm>
      </xdr:grpSpPr>
      <xdr:sp macro="" textlink="">
        <xdr:nvSpPr>
          <xdr:cNvPr id="7" name="Text Box 1"/>
          <xdr:cNvSpPr txBox="1">
            <a:spLocks noChangeArrowheads="1"/>
          </xdr:cNvSpPr>
        </xdr:nvSpPr>
        <xdr:spPr bwMode="auto">
          <a:xfrm>
            <a:off x="9525" y="5780615"/>
            <a:ext cx="3715390"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94</a:t>
            </a:r>
          </a:p>
        </xdr:txBody>
      </xdr:sp>
      <xdr:sp macro="" textlink="">
        <xdr:nvSpPr>
          <xdr:cNvPr id="8" name="Rectangle 7"/>
          <xdr:cNvSpPr/>
        </xdr:nvSpPr>
        <xdr:spPr>
          <a:xfrm>
            <a:off x="18979" y="38100"/>
            <a:ext cx="3791021"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6.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752475</xdr:colOff>
      <xdr:row>3</xdr:row>
      <xdr:rowOff>0</xdr:rowOff>
    </xdr:to>
    <xdr:sp macro="" textlink="">
      <xdr:nvSpPr>
        <xdr:cNvPr id="2" name="ZoneTexte 1">
          <a:extLst>
            <a:ext uri="{FF2B5EF4-FFF2-40B4-BE49-F238E27FC236}"/>
          </a:extLst>
        </xdr:cNvPr>
        <xdr:cNvSpPr txBox="1"/>
      </xdr:nvSpPr>
      <xdr:spPr>
        <a:xfrm>
          <a:off x="0" y="0"/>
          <a:ext cx="3981450"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 de chômage</a:t>
          </a:r>
          <a:r>
            <a:rPr lang="fr-FR" sz="1100" b="1" baseline="0">
              <a:solidFill>
                <a:schemeClr val="dk1"/>
              </a:solidFill>
              <a:latin typeface="+mn-lt"/>
              <a:ea typeface="+mn-ea"/>
              <a:cs typeface="+mn-cs"/>
            </a:rPr>
            <a:t> (en%) par groupe d 'âge ,par sexe et </a:t>
          </a:r>
        </a:p>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 selon le mileu de résidence</a:t>
          </a:r>
          <a:endParaRPr lang="fr-FR" sz="1100" b="1">
            <a:solidFill>
              <a:schemeClr val="dk1"/>
            </a:solidFill>
            <a:latin typeface="+mn-lt"/>
            <a:ea typeface="+mn-ea"/>
            <a:cs typeface="+mn-cs"/>
          </a:endParaRPr>
        </a:p>
        <a:p>
          <a:pPr algn="ctr"/>
          <a:endParaRPr lang="fr-FR" sz="1200" b="1"/>
        </a:p>
      </xdr:txBody>
    </xdr:sp>
    <xdr:clientData/>
  </xdr:twoCellAnchor>
  <xdr:twoCellAnchor>
    <xdr:from>
      <xdr:col>0</xdr:col>
      <xdr:colOff>0</xdr:colOff>
      <xdr:row>27</xdr:row>
      <xdr:rowOff>0</xdr:rowOff>
    </xdr:from>
    <xdr:to>
      <xdr:col>4</xdr:col>
      <xdr:colOff>819149</xdr:colOff>
      <xdr:row>28</xdr:row>
      <xdr:rowOff>47625</xdr:rowOff>
    </xdr:to>
    <xdr:sp macro="" textlink="">
      <xdr:nvSpPr>
        <xdr:cNvPr id="3" name="ZoneTexte 2">
          <a:extLst>
            <a:ext uri="{FF2B5EF4-FFF2-40B4-BE49-F238E27FC236}"/>
          </a:extLst>
        </xdr:cNvPr>
        <xdr:cNvSpPr txBox="1"/>
      </xdr:nvSpPr>
      <xdr:spPr>
        <a:xfrm>
          <a:off x="0" y="5067300"/>
          <a:ext cx="3981449"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133350</xdr:rowOff>
    </xdr:from>
    <xdr:to>
      <xdr:col>5</xdr:col>
      <xdr:colOff>9525</xdr:colOff>
      <xdr:row>32</xdr:row>
      <xdr:rowOff>104775</xdr:rowOff>
    </xdr:to>
    <xdr:grpSp>
      <xdr:nvGrpSpPr>
        <xdr:cNvPr id="4" name="Groupe 3"/>
        <xdr:cNvGrpSpPr>
          <a:grpSpLocks/>
        </xdr:cNvGrpSpPr>
      </xdr:nvGrpSpPr>
      <xdr:grpSpPr bwMode="auto">
        <a:xfrm>
          <a:off x="0" y="137922"/>
          <a:ext cx="4003929" cy="5822061"/>
          <a:chOff x="9525" y="38100"/>
          <a:chExt cx="3819524" cy="5940858"/>
        </a:xfrm>
      </xdr:grpSpPr>
      <xdr:sp macro="" textlink="">
        <xdr:nvSpPr>
          <xdr:cNvPr id="5" name="Text Box 1"/>
          <xdr:cNvSpPr txBox="1">
            <a:spLocks noChangeArrowheads="1"/>
          </xdr:cNvSpPr>
        </xdr:nvSpPr>
        <xdr:spPr bwMode="auto">
          <a:xfrm>
            <a:off x="9525" y="5771170"/>
            <a:ext cx="3819524" cy="2077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95     5</a:t>
            </a:r>
          </a:p>
        </xdr:txBody>
      </xdr:sp>
      <xdr:sp macro="" textlink="">
        <xdr:nvSpPr>
          <xdr:cNvPr id="6" name="Rectangle 5"/>
          <xdr:cNvSpPr/>
        </xdr:nvSpPr>
        <xdr:spPr>
          <a:xfrm>
            <a:off x="19294" y="38100"/>
            <a:ext cx="3790218"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7.xml><?xml version="1.0" encoding="utf-8"?>
<xdr:wsDr xmlns:xdr="http://schemas.openxmlformats.org/drawingml/2006/spreadsheetDrawing" xmlns:a="http://schemas.openxmlformats.org/drawingml/2006/main">
  <xdr:twoCellAnchor>
    <xdr:from>
      <xdr:col>0</xdr:col>
      <xdr:colOff>1</xdr:colOff>
      <xdr:row>0</xdr:row>
      <xdr:rowOff>1</xdr:rowOff>
    </xdr:from>
    <xdr:to>
      <xdr:col>5</xdr:col>
      <xdr:colOff>1</xdr:colOff>
      <xdr:row>3</xdr:row>
      <xdr:rowOff>0</xdr:rowOff>
    </xdr:to>
    <xdr:sp macro="" textlink="">
      <xdr:nvSpPr>
        <xdr:cNvPr id="2" name="ZoneTexte 1">
          <a:extLst>
            <a:ext uri="{FF2B5EF4-FFF2-40B4-BE49-F238E27FC236}"/>
          </a:extLst>
        </xdr:cNvPr>
        <xdr:cNvSpPr txBox="1"/>
      </xdr:nvSpPr>
      <xdr:spPr>
        <a:xfrm>
          <a:off x="1" y="1"/>
          <a:ext cx="4010025" cy="5238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a:solidFill>
                <a:schemeClr val="dk1"/>
              </a:solidFill>
              <a:latin typeface="+mn-lt"/>
              <a:ea typeface="+mn-ea"/>
              <a:cs typeface="+mn-cs"/>
            </a:rPr>
            <a:t>Taux de chômage</a:t>
          </a:r>
          <a:r>
            <a:rPr lang="fr-FR" sz="1100" b="1" baseline="0">
              <a:solidFill>
                <a:schemeClr val="dk1"/>
              </a:solidFill>
              <a:latin typeface="+mn-lt"/>
              <a:ea typeface="+mn-ea"/>
              <a:cs typeface="+mn-cs"/>
            </a:rPr>
            <a:t> (en%) par sexe , niveau de diplôme et  selon le milieu de résidence</a:t>
          </a:r>
          <a:endParaRPr lang="fr-FR" sz="1100" b="1">
            <a:solidFill>
              <a:schemeClr val="dk1"/>
            </a:solidFill>
            <a:latin typeface="+mn-lt"/>
            <a:ea typeface="+mn-ea"/>
            <a:cs typeface="+mn-cs"/>
          </a:endParaRPr>
        </a:p>
        <a:p>
          <a:pPr algn="ctr"/>
          <a:endParaRPr lang="fr-FR" sz="1100" b="0"/>
        </a:p>
      </xdr:txBody>
    </xdr:sp>
    <xdr:clientData/>
  </xdr:twoCellAnchor>
  <xdr:twoCellAnchor>
    <xdr:from>
      <xdr:col>0</xdr:col>
      <xdr:colOff>0</xdr:colOff>
      <xdr:row>24</xdr:row>
      <xdr:rowOff>0</xdr:rowOff>
    </xdr:from>
    <xdr:to>
      <xdr:col>5</xdr:col>
      <xdr:colOff>0</xdr:colOff>
      <xdr:row>25</xdr:row>
      <xdr:rowOff>57150</xdr:rowOff>
    </xdr:to>
    <xdr:sp macro="" textlink="">
      <xdr:nvSpPr>
        <xdr:cNvPr id="3" name="ZoneTexte 2">
          <a:extLst>
            <a:ext uri="{FF2B5EF4-FFF2-40B4-BE49-F238E27FC236}"/>
          </a:extLst>
        </xdr:cNvPr>
        <xdr:cNvSpPr txBox="1"/>
      </xdr:nvSpPr>
      <xdr:spPr>
        <a:xfrm>
          <a:off x="0" y="5172075"/>
          <a:ext cx="401002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28575</xdr:colOff>
      <xdr:row>0</xdr:row>
      <xdr:rowOff>85725</xdr:rowOff>
    </xdr:from>
    <xdr:to>
      <xdr:col>5</xdr:col>
      <xdr:colOff>38100</xdr:colOff>
      <xdr:row>29</xdr:row>
      <xdr:rowOff>19050</xdr:rowOff>
    </xdr:to>
    <xdr:grpSp>
      <xdr:nvGrpSpPr>
        <xdr:cNvPr id="4" name="Groupe 3"/>
        <xdr:cNvGrpSpPr>
          <a:grpSpLocks/>
        </xdr:cNvGrpSpPr>
      </xdr:nvGrpSpPr>
      <xdr:grpSpPr bwMode="auto">
        <a:xfrm>
          <a:off x="31623" y="84201"/>
          <a:ext cx="4002405" cy="6014085"/>
          <a:chOff x="9525" y="38100"/>
          <a:chExt cx="3800475" cy="5940000"/>
        </a:xfrm>
      </xdr:grpSpPr>
      <xdr:sp macro="" textlink="">
        <xdr:nvSpPr>
          <xdr:cNvPr id="5" name="Text Box 1"/>
          <xdr:cNvSpPr txBox="1">
            <a:spLocks noChangeArrowheads="1"/>
          </xdr:cNvSpPr>
        </xdr:nvSpPr>
        <xdr:spPr bwMode="auto">
          <a:xfrm>
            <a:off x="9525" y="5735270"/>
            <a:ext cx="3790780" cy="19613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96     5</a:t>
            </a:r>
          </a:p>
        </xdr:txBody>
      </xdr:sp>
      <xdr:sp macro="" textlink="">
        <xdr:nvSpPr>
          <xdr:cNvPr id="6" name="Rectangle 5"/>
          <xdr:cNvSpPr/>
        </xdr:nvSpPr>
        <xdr:spPr>
          <a:xfrm>
            <a:off x="19220" y="38100"/>
            <a:ext cx="379078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8.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742951</xdr:colOff>
      <xdr:row>3</xdr:row>
      <xdr:rowOff>0</xdr:rowOff>
    </xdr:to>
    <xdr:sp macro="" textlink="">
      <xdr:nvSpPr>
        <xdr:cNvPr id="2" name="ZoneTexte 1">
          <a:extLst>
            <a:ext uri="{FF2B5EF4-FFF2-40B4-BE49-F238E27FC236}"/>
          </a:extLst>
        </xdr:cNvPr>
        <xdr:cNvSpPr txBox="1"/>
      </xdr:nvSpPr>
      <xdr:spPr>
        <a:xfrm>
          <a:off x="1" y="0"/>
          <a:ext cx="3990975"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Structure</a:t>
          </a:r>
          <a:r>
            <a:rPr lang="fr-FR" sz="1100" b="1" baseline="0"/>
            <a:t> de la population en chômage (en%) par durée de chômage,sexe et selon le milieu de résidence</a:t>
          </a:r>
          <a:endParaRPr lang="fr-FR" sz="1100" b="1"/>
        </a:p>
      </xdr:txBody>
    </xdr:sp>
    <xdr:clientData/>
  </xdr:twoCellAnchor>
  <xdr:twoCellAnchor>
    <xdr:from>
      <xdr:col>0</xdr:col>
      <xdr:colOff>0</xdr:colOff>
      <xdr:row>21</xdr:row>
      <xdr:rowOff>0</xdr:rowOff>
    </xdr:from>
    <xdr:to>
      <xdr:col>4</xdr:col>
      <xdr:colOff>752475</xdr:colOff>
      <xdr:row>22</xdr:row>
      <xdr:rowOff>57150</xdr:rowOff>
    </xdr:to>
    <xdr:sp macro="" textlink="">
      <xdr:nvSpPr>
        <xdr:cNvPr id="3" name="ZoneTexte 2">
          <a:extLst>
            <a:ext uri="{FF2B5EF4-FFF2-40B4-BE49-F238E27FC236}"/>
          </a:extLst>
        </xdr:cNvPr>
        <xdr:cNvSpPr txBox="1"/>
      </xdr:nvSpPr>
      <xdr:spPr>
        <a:xfrm>
          <a:off x="0" y="5057775"/>
          <a:ext cx="3990975" cy="247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85725</xdr:rowOff>
    </xdr:from>
    <xdr:to>
      <xdr:col>5</xdr:col>
      <xdr:colOff>9525</xdr:colOff>
      <xdr:row>26</xdr:row>
      <xdr:rowOff>180975</xdr:rowOff>
    </xdr:to>
    <xdr:grpSp>
      <xdr:nvGrpSpPr>
        <xdr:cNvPr id="4" name="Groupe 3"/>
        <xdr:cNvGrpSpPr>
          <a:grpSpLocks/>
        </xdr:cNvGrpSpPr>
      </xdr:nvGrpSpPr>
      <xdr:grpSpPr bwMode="auto">
        <a:xfrm>
          <a:off x="0" y="84201"/>
          <a:ext cx="4011549" cy="6066282"/>
          <a:chOff x="9525" y="38100"/>
          <a:chExt cx="3800475" cy="6054144"/>
        </a:xfrm>
      </xdr:grpSpPr>
      <xdr:sp macro="" textlink="">
        <xdr:nvSpPr>
          <xdr:cNvPr id="5" name="Text Box 1"/>
          <xdr:cNvSpPr txBox="1">
            <a:spLocks noChangeArrowheads="1"/>
          </xdr:cNvSpPr>
        </xdr:nvSpPr>
        <xdr:spPr bwMode="auto">
          <a:xfrm>
            <a:off x="9525" y="5893902"/>
            <a:ext cx="3790780" cy="19834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97    5</a:t>
            </a:r>
          </a:p>
        </xdr:txBody>
      </xdr:sp>
      <xdr:sp macro="" textlink="">
        <xdr:nvSpPr>
          <xdr:cNvPr id="6" name="Rectangle 5"/>
          <xdr:cNvSpPr/>
        </xdr:nvSpPr>
        <xdr:spPr>
          <a:xfrm>
            <a:off x="19220" y="38100"/>
            <a:ext cx="3790780" cy="594080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89.xml><?xml version="1.0" encoding="utf-8"?>
<xdr:wsDr xmlns:xdr="http://schemas.openxmlformats.org/drawingml/2006/spreadsheetDrawing" xmlns:a="http://schemas.openxmlformats.org/drawingml/2006/main">
  <xdr:twoCellAnchor>
    <xdr:from>
      <xdr:col>0</xdr:col>
      <xdr:colOff>1</xdr:colOff>
      <xdr:row>0</xdr:row>
      <xdr:rowOff>0</xdr:rowOff>
    </xdr:from>
    <xdr:to>
      <xdr:col>5</xdr:col>
      <xdr:colOff>1</xdr:colOff>
      <xdr:row>2</xdr:row>
      <xdr:rowOff>257174</xdr:rowOff>
    </xdr:to>
    <xdr:sp macro="" textlink="">
      <xdr:nvSpPr>
        <xdr:cNvPr id="2" name="ZoneTexte 1">
          <a:extLst>
            <a:ext uri="{FF2B5EF4-FFF2-40B4-BE49-F238E27FC236}"/>
          </a:extLst>
        </xdr:cNvPr>
        <xdr:cNvSpPr txBox="1"/>
      </xdr:nvSpPr>
      <xdr:spPr>
        <a:xfrm>
          <a:off x="1" y="0"/>
          <a:ext cx="4010025" cy="638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b="1"/>
            <a:t>Part</a:t>
          </a:r>
          <a:r>
            <a:rPr lang="fr-FR" sz="1100" b="1" baseline="0"/>
            <a:t> des chômeurs de longue durée dans la population active en chômage par sexe,niveau du diplôme et milieu</a:t>
          </a:r>
        </a:p>
        <a:p>
          <a:pPr algn="ctr"/>
          <a:r>
            <a:rPr lang="fr-FR" sz="1100" b="1" baseline="0"/>
            <a:t> de résidence (en%)</a:t>
          </a:r>
          <a:endParaRPr lang="fr-FR" sz="1100" b="1"/>
        </a:p>
      </xdr:txBody>
    </xdr:sp>
    <xdr:clientData/>
  </xdr:twoCellAnchor>
  <xdr:twoCellAnchor>
    <xdr:from>
      <xdr:col>0</xdr:col>
      <xdr:colOff>0</xdr:colOff>
      <xdr:row>21</xdr:row>
      <xdr:rowOff>1</xdr:rowOff>
    </xdr:from>
    <xdr:to>
      <xdr:col>4</xdr:col>
      <xdr:colOff>752475</xdr:colOff>
      <xdr:row>22</xdr:row>
      <xdr:rowOff>38101</xdr:rowOff>
    </xdr:to>
    <xdr:sp macro="" textlink="">
      <xdr:nvSpPr>
        <xdr:cNvPr id="3" name="ZoneTexte 2">
          <a:extLst>
            <a:ext uri="{FF2B5EF4-FFF2-40B4-BE49-F238E27FC236}"/>
          </a:extLst>
        </xdr:cNvPr>
        <xdr:cNvSpPr txBox="1"/>
      </xdr:nvSpPr>
      <xdr:spPr>
        <a:xfrm>
          <a:off x="0" y="5219701"/>
          <a:ext cx="401002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0</xdr:colOff>
      <xdr:row>0</xdr:row>
      <xdr:rowOff>95250</xdr:rowOff>
    </xdr:from>
    <xdr:to>
      <xdr:col>5</xdr:col>
      <xdr:colOff>9525</xdr:colOff>
      <xdr:row>25</xdr:row>
      <xdr:rowOff>104775</xdr:rowOff>
    </xdr:to>
    <xdr:grpSp>
      <xdr:nvGrpSpPr>
        <xdr:cNvPr id="4" name="Groupe 3"/>
        <xdr:cNvGrpSpPr>
          <a:grpSpLocks/>
        </xdr:cNvGrpSpPr>
      </xdr:nvGrpSpPr>
      <xdr:grpSpPr bwMode="auto">
        <a:xfrm>
          <a:off x="0" y="99822"/>
          <a:ext cx="4010025" cy="5945505"/>
          <a:chOff x="9525" y="38100"/>
          <a:chExt cx="3800475" cy="5940858"/>
        </a:xfrm>
      </xdr:grpSpPr>
      <xdr:sp macro="" textlink="">
        <xdr:nvSpPr>
          <xdr:cNvPr id="5" name="Text Box 1"/>
          <xdr:cNvSpPr txBox="1">
            <a:spLocks noChangeArrowheads="1"/>
          </xdr:cNvSpPr>
        </xdr:nvSpPr>
        <xdr:spPr bwMode="auto">
          <a:xfrm>
            <a:off x="9525" y="5780615"/>
            <a:ext cx="3790805" cy="19834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98     5</a:t>
            </a:r>
          </a:p>
        </xdr:txBody>
      </xdr:sp>
      <xdr:sp macro="" textlink="">
        <xdr:nvSpPr>
          <xdr:cNvPr id="6" name="Rectangle 5"/>
          <xdr:cNvSpPr/>
        </xdr:nvSpPr>
        <xdr:spPr>
          <a:xfrm>
            <a:off x="19195" y="38100"/>
            <a:ext cx="3790805" cy="59408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0.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361950</xdr:colOff>
      <xdr:row>3</xdr:row>
      <xdr:rowOff>0</xdr:rowOff>
    </xdr:to>
    <xdr:sp macro="" textlink="">
      <xdr:nvSpPr>
        <xdr:cNvPr id="2" name="ZoneTexte 1">
          <a:extLst>
            <a:ext uri="{FF2B5EF4-FFF2-40B4-BE49-F238E27FC236}"/>
          </a:extLst>
        </xdr:cNvPr>
        <xdr:cNvSpPr txBox="1"/>
      </xdr:nvSpPr>
      <xdr:spPr>
        <a:xfrm>
          <a:off x="0" y="0"/>
          <a:ext cx="38290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chômage (en%) de la population âgée de 15 ans </a:t>
          </a:r>
        </a:p>
        <a:p>
          <a:pPr algn="ctr"/>
          <a:r>
            <a:rPr lang="fr-FR" sz="1100" b="1" baseline="0"/>
            <a:t>et plus selon les régions : niveau national</a:t>
          </a:r>
          <a:endParaRPr lang="fr-FR" sz="1100" b="1"/>
        </a:p>
      </xdr:txBody>
    </xdr:sp>
    <xdr:clientData/>
  </xdr:twoCellAnchor>
  <xdr:twoCellAnchor>
    <xdr:from>
      <xdr:col>0</xdr:col>
      <xdr:colOff>0</xdr:colOff>
      <xdr:row>17</xdr:row>
      <xdr:rowOff>0</xdr:rowOff>
    </xdr:from>
    <xdr:to>
      <xdr:col>2</xdr:col>
      <xdr:colOff>809625</xdr:colOff>
      <xdr:row>18</xdr:row>
      <xdr:rowOff>47625</xdr:rowOff>
    </xdr:to>
    <xdr:sp macro="" textlink="">
      <xdr:nvSpPr>
        <xdr:cNvPr id="3" name="ZoneTexte 2">
          <a:extLst>
            <a:ext uri="{FF2B5EF4-FFF2-40B4-BE49-F238E27FC236}"/>
          </a:extLst>
        </xdr:cNvPr>
        <xdr:cNvSpPr txBox="1"/>
      </xdr:nvSpPr>
      <xdr:spPr>
        <a:xfrm>
          <a:off x="0" y="5238750"/>
          <a:ext cx="2943225"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19047</xdr:colOff>
      <xdr:row>20</xdr:row>
      <xdr:rowOff>38100</xdr:rowOff>
    </xdr:from>
    <xdr:to>
      <xdr:col>5</xdr:col>
      <xdr:colOff>0</xdr:colOff>
      <xdr:row>21</xdr:row>
      <xdr:rowOff>28575</xdr:rowOff>
    </xdr:to>
    <xdr:sp macro="" textlink="">
      <xdr:nvSpPr>
        <xdr:cNvPr id="4" name="Text Box 1"/>
        <xdr:cNvSpPr txBox="1">
          <a:spLocks noChangeArrowheads="1"/>
        </xdr:cNvSpPr>
      </xdr:nvSpPr>
      <xdr:spPr bwMode="auto">
        <a:xfrm>
          <a:off x="19047" y="5848350"/>
          <a:ext cx="3990978" cy="18097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99     5</a:t>
          </a:r>
        </a:p>
      </xdr:txBody>
    </xdr:sp>
    <xdr:clientData/>
  </xdr:twoCellAnchor>
  <xdr:twoCellAnchor>
    <xdr:from>
      <xdr:col>0</xdr:col>
      <xdr:colOff>80110</xdr:colOff>
      <xdr:row>0</xdr:row>
      <xdr:rowOff>85725</xdr:rowOff>
    </xdr:from>
    <xdr:to>
      <xdr:col>4</xdr:col>
      <xdr:colOff>105925</xdr:colOff>
      <xdr:row>21</xdr:row>
      <xdr:rowOff>46575</xdr:rowOff>
    </xdr:to>
    <xdr:sp macro="" textlink="">
      <xdr:nvSpPr>
        <xdr:cNvPr id="5" name="Rectangle 4"/>
        <xdr:cNvSpPr/>
      </xdr:nvSpPr>
      <xdr:spPr>
        <a:xfrm>
          <a:off x="80110" y="85725"/>
          <a:ext cx="3492915" cy="5961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504825</xdr:colOff>
      <xdr:row>1</xdr:row>
      <xdr:rowOff>180974</xdr:rowOff>
    </xdr:to>
    <xdr:sp macro="" textlink="">
      <xdr:nvSpPr>
        <xdr:cNvPr id="2" name="ZoneTexte 1">
          <a:extLst>
            <a:ext uri="{FF2B5EF4-FFF2-40B4-BE49-F238E27FC236}"/>
          </a:extLst>
        </xdr:cNvPr>
        <xdr:cNvSpPr txBox="1"/>
      </xdr:nvSpPr>
      <xdr:spPr>
        <a:xfrm>
          <a:off x="0" y="0"/>
          <a:ext cx="3952875" cy="3714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050" b="1"/>
            <a:t>Taux</a:t>
          </a:r>
          <a:r>
            <a:rPr lang="fr-FR" sz="1050" b="1" baseline="0"/>
            <a:t> de chômage (en%) de la population âgée de 15 ans</a:t>
          </a:r>
        </a:p>
        <a:p>
          <a:pPr algn="ctr"/>
          <a:r>
            <a:rPr lang="fr-FR" sz="1050" b="1" baseline="0"/>
            <a:t> et plus selon les régions : milieu urbain</a:t>
          </a:r>
          <a:endParaRPr lang="fr-FR" sz="1050" b="1"/>
        </a:p>
      </xdr:txBody>
    </xdr:sp>
    <xdr:clientData/>
  </xdr:twoCellAnchor>
  <xdr:twoCellAnchor>
    <xdr:from>
      <xdr:col>0</xdr:col>
      <xdr:colOff>0</xdr:colOff>
      <xdr:row>16</xdr:row>
      <xdr:rowOff>0</xdr:rowOff>
    </xdr:from>
    <xdr:to>
      <xdr:col>3</xdr:col>
      <xdr:colOff>0</xdr:colOff>
      <xdr:row>17</xdr:row>
      <xdr:rowOff>19050</xdr:rowOff>
    </xdr:to>
    <xdr:sp macro="" textlink="">
      <xdr:nvSpPr>
        <xdr:cNvPr id="3" name="ZoneTexte 2">
          <a:extLst>
            <a:ext uri="{FF2B5EF4-FFF2-40B4-BE49-F238E27FC236}"/>
          </a:extLst>
        </xdr:cNvPr>
        <xdr:cNvSpPr txBox="1"/>
      </xdr:nvSpPr>
      <xdr:spPr>
        <a:xfrm>
          <a:off x="0" y="5143500"/>
          <a:ext cx="289560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9525</xdr:colOff>
      <xdr:row>1</xdr:row>
      <xdr:rowOff>0</xdr:rowOff>
    </xdr:from>
    <xdr:to>
      <xdr:col>5</xdr:col>
      <xdr:colOff>28575</xdr:colOff>
      <xdr:row>21</xdr:row>
      <xdr:rowOff>85725</xdr:rowOff>
    </xdr:to>
    <xdr:grpSp>
      <xdr:nvGrpSpPr>
        <xdr:cNvPr id="4" name="Groupe 3"/>
        <xdr:cNvGrpSpPr>
          <a:grpSpLocks/>
        </xdr:cNvGrpSpPr>
      </xdr:nvGrpSpPr>
      <xdr:grpSpPr bwMode="auto">
        <a:xfrm>
          <a:off x="8001" y="184404"/>
          <a:ext cx="4010406" cy="5968365"/>
          <a:chOff x="-76848" y="38100"/>
          <a:chExt cx="3886848" cy="5940000"/>
        </a:xfrm>
      </xdr:grpSpPr>
      <xdr:sp macro="" textlink="">
        <xdr:nvSpPr>
          <xdr:cNvPr id="5" name="Text Box 1"/>
          <xdr:cNvSpPr txBox="1">
            <a:spLocks noChangeArrowheads="1"/>
          </xdr:cNvSpPr>
        </xdr:nvSpPr>
        <xdr:spPr bwMode="auto">
          <a:xfrm>
            <a:off x="-76848" y="5704237"/>
            <a:ext cx="3876933"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100    5</a:t>
            </a:r>
          </a:p>
        </xdr:txBody>
      </xdr:sp>
      <xdr:sp macro="" textlink="">
        <xdr:nvSpPr>
          <xdr:cNvPr id="6" name="Rectangle 5"/>
          <xdr:cNvSpPr/>
        </xdr:nvSpPr>
        <xdr:spPr>
          <a:xfrm>
            <a:off x="22306" y="38100"/>
            <a:ext cx="3787694"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2.xml><?xml version="1.0" encoding="utf-8"?>
<xdr:wsDr xmlns:xdr="http://schemas.openxmlformats.org/drawingml/2006/spreadsheetDrawing" xmlns:a="http://schemas.openxmlformats.org/drawingml/2006/main">
  <xdr:twoCellAnchor>
    <xdr:from>
      <xdr:col>0</xdr:col>
      <xdr:colOff>0</xdr:colOff>
      <xdr:row>0</xdr:row>
      <xdr:rowOff>1</xdr:rowOff>
    </xdr:from>
    <xdr:to>
      <xdr:col>4</xdr:col>
      <xdr:colOff>533399</xdr:colOff>
      <xdr:row>2</xdr:row>
      <xdr:rowOff>57151</xdr:rowOff>
    </xdr:to>
    <xdr:sp macro="" textlink="">
      <xdr:nvSpPr>
        <xdr:cNvPr id="2" name="ZoneTexte 1">
          <a:extLst>
            <a:ext uri="{FF2B5EF4-FFF2-40B4-BE49-F238E27FC236}"/>
          </a:extLst>
        </xdr:cNvPr>
        <xdr:cNvSpPr txBox="1"/>
      </xdr:nvSpPr>
      <xdr:spPr>
        <a:xfrm>
          <a:off x="0" y="1"/>
          <a:ext cx="3990974" cy="43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a:t>
          </a:r>
          <a:r>
            <a:rPr lang="fr-FR" sz="1100" b="1" baseline="0"/>
            <a:t> de chômage (en%) de la population âgée de 15ans et plus selon les régions : milieu rural</a:t>
          </a:r>
          <a:endParaRPr lang="fr-FR" sz="1100" b="1"/>
        </a:p>
      </xdr:txBody>
    </xdr:sp>
    <xdr:clientData/>
  </xdr:twoCellAnchor>
  <xdr:twoCellAnchor>
    <xdr:from>
      <xdr:col>0</xdr:col>
      <xdr:colOff>0</xdr:colOff>
      <xdr:row>22</xdr:row>
      <xdr:rowOff>0</xdr:rowOff>
    </xdr:from>
    <xdr:to>
      <xdr:col>1</xdr:col>
      <xdr:colOff>0</xdr:colOff>
      <xdr:row>22</xdr:row>
      <xdr:rowOff>19048</xdr:rowOff>
    </xdr:to>
    <xdr:sp macro="" textlink="">
      <xdr:nvSpPr>
        <xdr:cNvPr id="3" name="ZoneTexte 2">
          <a:extLst>
            <a:ext uri="{FF2B5EF4-FFF2-40B4-BE49-F238E27FC236}"/>
          </a:extLst>
        </xdr:cNvPr>
        <xdr:cNvSpPr txBox="1"/>
      </xdr:nvSpPr>
      <xdr:spPr>
        <a:xfrm>
          <a:off x="0" y="6115050"/>
          <a:ext cx="1847850" cy="190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endParaRPr lang="fr-FR"/>
        </a:p>
      </xdr:txBody>
    </xdr:sp>
    <xdr:clientData/>
  </xdr:twoCellAnchor>
  <xdr:twoCellAnchor>
    <xdr:from>
      <xdr:col>0</xdr:col>
      <xdr:colOff>0</xdr:colOff>
      <xdr:row>17</xdr:row>
      <xdr:rowOff>0</xdr:rowOff>
    </xdr:from>
    <xdr:to>
      <xdr:col>2</xdr:col>
      <xdr:colOff>809624</xdr:colOff>
      <xdr:row>18</xdr:row>
      <xdr:rowOff>85725</xdr:rowOff>
    </xdr:to>
    <xdr:sp macro="" textlink="">
      <xdr:nvSpPr>
        <xdr:cNvPr id="4" name="ZoneTexte 3">
          <a:extLst>
            <a:ext uri="{FF2B5EF4-FFF2-40B4-BE49-F238E27FC236}"/>
          </a:extLst>
        </xdr:cNvPr>
        <xdr:cNvSpPr txBox="1"/>
      </xdr:nvSpPr>
      <xdr:spPr>
        <a:xfrm>
          <a:off x="0" y="5162550"/>
          <a:ext cx="2905124" cy="276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a:t>
          </a:r>
          <a:r>
            <a:rPr lang="fr-FR" sz="900" b="0" baseline="0"/>
            <a:t> Enquête Nationale sur l'emploi,HCP.</a:t>
          </a:r>
          <a:endParaRPr lang="fr-FR" sz="900" b="0"/>
        </a:p>
      </xdr:txBody>
    </xdr:sp>
    <xdr:clientData/>
  </xdr:twoCellAnchor>
  <xdr:twoCellAnchor>
    <xdr:from>
      <xdr:col>0</xdr:col>
      <xdr:colOff>9526</xdr:colOff>
      <xdr:row>20</xdr:row>
      <xdr:rowOff>135958</xdr:rowOff>
    </xdr:from>
    <xdr:to>
      <xdr:col>5</xdr:col>
      <xdr:colOff>9525</xdr:colOff>
      <xdr:row>21</xdr:row>
      <xdr:rowOff>180975</xdr:rowOff>
    </xdr:to>
    <xdr:sp macro="" textlink="">
      <xdr:nvSpPr>
        <xdr:cNvPr id="5" name="Text Box 1"/>
        <xdr:cNvSpPr txBox="1">
          <a:spLocks noChangeArrowheads="1"/>
        </xdr:cNvSpPr>
      </xdr:nvSpPr>
      <xdr:spPr bwMode="auto">
        <a:xfrm>
          <a:off x="9526" y="5870008"/>
          <a:ext cx="4010024" cy="235517"/>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101</a:t>
          </a:r>
        </a:p>
      </xdr:txBody>
    </xdr:sp>
    <xdr:clientData/>
  </xdr:twoCellAnchor>
  <xdr:twoCellAnchor>
    <xdr:from>
      <xdr:col>0</xdr:col>
      <xdr:colOff>27884</xdr:colOff>
      <xdr:row>0</xdr:row>
      <xdr:rowOff>85724</xdr:rowOff>
    </xdr:from>
    <xdr:to>
      <xdr:col>4</xdr:col>
      <xdr:colOff>47626</xdr:colOff>
      <xdr:row>22</xdr:row>
      <xdr:rowOff>51284</xdr:rowOff>
    </xdr:to>
    <xdr:sp macro="" textlink="">
      <xdr:nvSpPr>
        <xdr:cNvPr id="6" name="Rectangle 5"/>
        <xdr:cNvSpPr/>
      </xdr:nvSpPr>
      <xdr:spPr>
        <a:xfrm>
          <a:off x="27884" y="85724"/>
          <a:ext cx="3477317" cy="60806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9525</xdr:colOff>
      <xdr:row>2</xdr:row>
      <xdr:rowOff>9524</xdr:rowOff>
    </xdr:to>
    <xdr:sp macro="" textlink="">
      <xdr:nvSpPr>
        <xdr:cNvPr id="2" name="ZoneTexte 1">
          <a:extLst>
            <a:ext uri="{FF2B5EF4-FFF2-40B4-BE49-F238E27FC236}"/>
          </a:extLst>
        </xdr:cNvPr>
        <xdr:cNvSpPr txBox="1"/>
      </xdr:nvSpPr>
      <xdr:spPr>
        <a:xfrm>
          <a:off x="0" y="0"/>
          <a:ext cx="3990975" cy="5714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(en%) du personnel de l'Etat payé par la TGR </a:t>
          </a:r>
        </a:p>
        <a:p>
          <a:pPr algn="ctr"/>
          <a:r>
            <a:rPr lang="fr-FR" sz="1100" b="1" baseline="0"/>
            <a:t>selon l'âge</a:t>
          </a:r>
          <a:endParaRPr lang="fr-FR" sz="1100" b="1"/>
        </a:p>
      </xdr:txBody>
    </xdr:sp>
    <xdr:clientData/>
  </xdr:twoCellAnchor>
  <xdr:twoCellAnchor>
    <xdr:from>
      <xdr:col>0</xdr:col>
      <xdr:colOff>0</xdr:colOff>
      <xdr:row>10</xdr:row>
      <xdr:rowOff>0</xdr:rowOff>
    </xdr:from>
    <xdr:to>
      <xdr:col>4</xdr:col>
      <xdr:colOff>628650</xdr:colOff>
      <xdr:row>12</xdr:row>
      <xdr:rowOff>9524</xdr:rowOff>
    </xdr:to>
    <xdr:sp macro="" textlink="">
      <xdr:nvSpPr>
        <xdr:cNvPr id="3" name="ZoneTexte 2">
          <a:extLst>
            <a:ext uri="{FF2B5EF4-FFF2-40B4-BE49-F238E27FC236}"/>
          </a:extLst>
        </xdr:cNvPr>
        <xdr:cNvSpPr txBox="1"/>
      </xdr:nvSpPr>
      <xdr:spPr>
        <a:xfrm>
          <a:off x="0" y="2085975"/>
          <a:ext cx="3943350"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Sources</a:t>
          </a:r>
          <a:r>
            <a:rPr lang="fr-FR" sz="900" b="0" baseline="0"/>
            <a:t> : Trésorerie Général du Royaume (TGR) , Ministère de l'Economie et des Finances</a:t>
          </a:r>
          <a:endParaRPr lang="fr-FR" sz="900" b="0"/>
        </a:p>
      </xdr:txBody>
    </xdr:sp>
    <xdr:clientData/>
  </xdr:twoCellAnchor>
  <xdr:twoCellAnchor>
    <xdr:from>
      <xdr:col>0</xdr:col>
      <xdr:colOff>0</xdr:colOff>
      <xdr:row>12</xdr:row>
      <xdr:rowOff>190499</xdr:rowOff>
    </xdr:from>
    <xdr:to>
      <xdr:col>5</xdr:col>
      <xdr:colOff>9525</xdr:colOff>
      <xdr:row>15</xdr:row>
      <xdr:rowOff>0</xdr:rowOff>
    </xdr:to>
    <xdr:sp macro="" textlink="">
      <xdr:nvSpPr>
        <xdr:cNvPr id="4" name="ZoneTexte 3">
          <a:extLst>
            <a:ext uri="{FF2B5EF4-FFF2-40B4-BE49-F238E27FC236}"/>
          </a:extLst>
        </xdr:cNvPr>
        <xdr:cNvSpPr txBox="1"/>
      </xdr:nvSpPr>
      <xdr:spPr>
        <a:xfrm>
          <a:off x="0" y="2657474"/>
          <a:ext cx="3990975" cy="3810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Structure</a:t>
          </a:r>
          <a:r>
            <a:rPr lang="fr-FR" sz="1100" b="1" baseline="0"/>
            <a:t> (en%) du personnel de l'Etat payé par la TGR </a:t>
          </a:r>
        </a:p>
        <a:p>
          <a:pPr algn="ctr"/>
          <a:r>
            <a:rPr lang="fr-FR" sz="1100" b="1" baseline="0"/>
            <a:t>selon l'âge, année 2018</a:t>
          </a:r>
          <a:endParaRPr lang="fr-FR" sz="1100" b="1"/>
        </a:p>
      </xdr:txBody>
    </xdr:sp>
    <xdr:clientData/>
  </xdr:twoCellAnchor>
  <xdr:twoCellAnchor>
    <xdr:from>
      <xdr:col>0</xdr:col>
      <xdr:colOff>19050</xdr:colOff>
      <xdr:row>15</xdr:row>
      <xdr:rowOff>9525</xdr:rowOff>
    </xdr:from>
    <xdr:to>
      <xdr:col>4</xdr:col>
      <xdr:colOff>609600</xdr:colOff>
      <xdr:row>27</xdr:row>
      <xdr:rowOff>57150</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14</xdr:row>
      <xdr:rowOff>0</xdr:rowOff>
    </xdr:from>
    <xdr:to>
      <xdr:col>9</xdr:col>
      <xdr:colOff>523875</xdr:colOff>
      <xdr:row>45</xdr:row>
      <xdr:rowOff>57150</xdr:rowOff>
    </xdr:to>
    <xdr:grpSp>
      <xdr:nvGrpSpPr>
        <xdr:cNvPr id="6" name="Groupe 5"/>
        <xdr:cNvGrpSpPr>
          <a:grpSpLocks/>
        </xdr:cNvGrpSpPr>
      </xdr:nvGrpSpPr>
      <xdr:grpSpPr bwMode="auto">
        <a:xfrm>
          <a:off x="3980688" y="2770632"/>
          <a:ext cx="3827907" cy="5776722"/>
          <a:chOff x="9525" y="38100"/>
          <a:chExt cx="3800475" cy="5940000"/>
        </a:xfrm>
      </xdr:grpSpPr>
      <xdr:sp macro="" textlink="">
        <xdr:nvSpPr>
          <xdr:cNvPr id="7" name="Text Box 1"/>
          <xdr:cNvSpPr txBox="1">
            <a:spLocks noChangeArrowheads="1"/>
          </xdr:cNvSpPr>
        </xdr:nvSpPr>
        <xdr:spPr bwMode="auto">
          <a:xfrm>
            <a:off x="9525" y="5778835"/>
            <a:ext cx="3790340" cy="180288"/>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87     5</a:t>
            </a:r>
          </a:p>
        </xdr:txBody>
      </xdr:sp>
      <xdr:sp macro="" textlink="">
        <xdr:nvSpPr>
          <xdr:cNvPr id="8" name="Rectangle 7"/>
          <xdr:cNvSpPr/>
        </xdr:nvSpPr>
        <xdr:spPr>
          <a:xfrm>
            <a:off x="19660" y="38100"/>
            <a:ext cx="379034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twoCellAnchor>
    <xdr:from>
      <xdr:col>0</xdr:col>
      <xdr:colOff>0</xdr:colOff>
      <xdr:row>0</xdr:row>
      <xdr:rowOff>95250</xdr:rowOff>
    </xdr:from>
    <xdr:to>
      <xdr:col>5</xdr:col>
      <xdr:colOff>9525</xdr:colOff>
      <xdr:row>31</xdr:row>
      <xdr:rowOff>0</xdr:rowOff>
    </xdr:to>
    <xdr:grpSp>
      <xdr:nvGrpSpPr>
        <xdr:cNvPr id="9" name="Groupe 8"/>
        <xdr:cNvGrpSpPr>
          <a:grpSpLocks/>
        </xdr:cNvGrpSpPr>
      </xdr:nvGrpSpPr>
      <xdr:grpSpPr bwMode="auto">
        <a:xfrm>
          <a:off x="0" y="99822"/>
          <a:ext cx="3988689" cy="5805678"/>
          <a:chOff x="9525" y="38100"/>
          <a:chExt cx="3800475" cy="5940000"/>
        </a:xfrm>
      </xdr:grpSpPr>
      <xdr:sp macro="" textlink="">
        <xdr:nvSpPr>
          <xdr:cNvPr id="10" name="Text Box 1"/>
          <xdr:cNvSpPr txBox="1">
            <a:spLocks noChangeArrowheads="1"/>
          </xdr:cNvSpPr>
        </xdr:nvSpPr>
        <xdr:spPr bwMode="auto">
          <a:xfrm>
            <a:off x="9525" y="5779785"/>
            <a:ext cx="3790705" cy="198315"/>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102     5</a:t>
            </a:r>
          </a:p>
        </xdr:txBody>
      </xdr:sp>
      <xdr:sp macro="" textlink="">
        <xdr:nvSpPr>
          <xdr:cNvPr id="11" name="Rectangle 10"/>
          <xdr:cNvSpPr/>
        </xdr:nvSpPr>
        <xdr:spPr>
          <a:xfrm>
            <a:off x="19295" y="38100"/>
            <a:ext cx="3790705"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4.xml><?xml version="1.0" encoding="utf-8"?>
<xdr:wsDr xmlns:xdr="http://schemas.openxmlformats.org/drawingml/2006/spreadsheetDrawing" xmlns:a="http://schemas.openxmlformats.org/drawingml/2006/main">
  <xdr:twoCellAnchor>
    <xdr:from>
      <xdr:col>0</xdr:col>
      <xdr:colOff>1</xdr:colOff>
      <xdr:row>0</xdr:row>
      <xdr:rowOff>0</xdr:rowOff>
    </xdr:from>
    <xdr:to>
      <xdr:col>4</xdr:col>
      <xdr:colOff>19051</xdr:colOff>
      <xdr:row>2</xdr:row>
      <xdr:rowOff>9524</xdr:rowOff>
    </xdr:to>
    <xdr:sp macro="" textlink="">
      <xdr:nvSpPr>
        <xdr:cNvPr id="2" name="ZoneTexte 1">
          <a:extLst>
            <a:ext uri="{FF2B5EF4-FFF2-40B4-BE49-F238E27FC236}"/>
          </a:extLst>
        </xdr:cNvPr>
        <xdr:cNvSpPr txBox="1"/>
      </xdr:nvSpPr>
      <xdr:spPr>
        <a:xfrm>
          <a:off x="1" y="0"/>
          <a:ext cx="3810000"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féminisation</a:t>
          </a:r>
          <a:r>
            <a:rPr lang="fr-FR" sz="1100" b="1" baseline="0"/>
            <a:t> (en%) du personnel de l'Etat payé par la TGR selon le groupe d'âge</a:t>
          </a:r>
          <a:endParaRPr lang="fr-FR" sz="1100" b="1"/>
        </a:p>
      </xdr:txBody>
    </xdr:sp>
    <xdr:clientData/>
  </xdr:twoCellAnchor>
  <xdr:twoCellAnchor>
    <xdr:from>
      <xdr:col>0</xdr:col>
      <xdr:colOff>0</xdr:colOff>
      <xdr:row>9</xdr:row>
      <xdr:rowOff>0</xdr:rowOff>
    </xdr:from>
    <xdr:to>
      <xdr:col>3</xdr:col>
      <xdr:colOff>971550</xdr:colOff>
      <xdr:row>11</xdr:row>
      <xdr:rowOff>9524</xdr:rowOff>
    </xdr:to>
    <xdr:sp macro="" textlink="">
      <xdr:nvSpPr>
        <xdr:cNvPr id="3" name="ZoneTexte 2">
          <a:extLst>
            <a:ext uri="{FF2B5EF4-FFF2-40B4-BE49-F238E27FC236}"/>
          </a:extLst>
        </xdr:cNvPr>
        <xdr:cNvSpPr txBox="1"/>
      </xdr:nvSpPr>
      <xdr:spPr>
        <a:xfrm>
          <a:off x="0" y="1714500"/>
          <a:ext cx="3781425" cy="3905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l"/>
          <a:r>
            <a:rPr lang="fr-FR" sz="900" b="0"/>
            <a:t>Sources</a:t>
          </a:r>
          <a:r>
            <a:rPr lang="fr-FR" sz="900" b="0" baseline="0"/>
            <a:t> : Trésorerie Général du Royaume (TGR) , Ministère de l'Economie et            des Finances</a:t>
          </a:r>
          <a:endParaRPr lang="fr-FR" sz="900" b="0"/>
        </a:p>
      </xdr:txBody>
    </xdr:sp>
    <xdr:clientData/>
  </xdr:twoCellAnchor>
  <xdr:twoCellAnchor>
    <xdr:from>
      <xdr:col>0</xdr:col>
      <xdr:colOff>0</xdr:colOff>
      <xdr:row>12</xdr:row>
      <xdr:rowOff>9525</xdr:rowOff>
    </xdr:from>
    <xdr:to>
      <xdr:col>4</xdr:col>
      <xdr:colOff>9525</xdr:colOff>
      <xdr:row>14</xdr:row>
      <xdr:rowOff>123826</xdr:rowOff>
    </xdr:to>
    <xdr:sp macro="" textlink="">
      <xdr:nvSpPr>
        <xdr:cNvPr id="4" name="ZoneTexte 3">
          <a:extLst>
            <a:ext uri="{FF2B5EF4-FFF2-40B4-BE49-F238E27FC236}"/>
          </a:extLst>
        </xdr:cNvPr>
        <xdr:cNvSpPr txBox="1"/>
      </xdr:nvSpPr>
      <xdr:spPr>
        <a:xfrm>
          <a:off x="0" y="2171700"/>
          <a:ext cx="3800475" cy="4953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Taux de féminisation (en%) du personnel de l'Etat payé par la TGR selon le groupe d'âge année </a:t>
          </a:r>
          <a:r>
            <a:rPr lang="fr-FR" sz="1100" b="1" baseline="0"/>
            <a:t>2018</a:t>
          </a:r>
          <a:endParaRPr lang="fr-FR" sz="1100" b="1"/>
        </a:p>
      </xdr:txBody>
    </xdr:sp>
    <xdr:clientData/>
  </xdr:twoCellAnchor>
  <xdr:twoCellAnchor>
    <xdr:from>
      <xdr:col>0</xdr:col>
      <xdr:colOff>19050</xdr:colOff>
      <xdr:row>14</xdr:row>
      <xdr:rowOff>180975</xdr:rowOff>
    </xdr:from>
    <xdr:to>
      <xdr:col>3</xdr:col>
      <xdr:colOff>942975</xdr:colOff>
      <xdr:row>28</xdr:row>
      <xdr:rowOff>57150</xdr:rowOff>
    </xdr:to>
    <xdr:graphicFrame macro="">
      <xdr:nvGraphicFramePr>
        <xdr:cNvPr id="5"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76200</xdr:rowOff>
    </xdr:from>
    <xdr:to>
      <xdr:col>4</xdr:col>
      <xdr:colOff>0</xdr:colOff>
      <xdr:row>33</xdr:row>
      <xdr:rowOff>142875</xdr:rowOff>
    </xdr:to>
    <xdr:grpSp>
      <xdr:nvGrpSpPr>
        <xdr:cNvPr id="6" name="Groupe 5"/>
        <xdr:cNvGrpSpPr>
          <a:grpSpLocks/>
        </xdr:cNvGrpSpPr>
      </xdr:nvGrpSpPr>
      <xdr:grpSpPr bwMode="auto">
        <a:xfrm>
          <a:off x="8001" y="76200"/>
          <a:ext cx="3779139" cy="6037707"/>
          <a:chOff x="19050" y="38100"/>
          <a:chExt cx="3959588" cy="5940000"/>
        </a:xfrm>
      </xdr:grpSpPr>
      <xdr:sp macro="" textlink="">
        <xdr:nvSpPr>
          <xdr:cNvPr id="7" name="Text Box 1"/>
          <xdr:cNvSpPr txBox="1">
            <a:spLocks noChangeArrowheads="1"/>
          </xdr:cNvSpPr>
        </xdr:nvSpPr>
        <xdr:spPr bwMode="auto">
          <a:xfrm>
            <a:off x="19050" y="5642045"/>
            <a:ext cx="3959588" cy="190734"/>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103     5</a:t>
            </a:r>
          </a:p>
        </xdr:txBody>
      </xdr:sp>
      <xdr:sp macro="" textlink="">
        <xdr:nvSpPr>
          <xdr:cNvPr id="8" name="Rectangle 7"/>
          <xdr:cNvSpPr/>
        </xdr:nvSpPr>
        <xdr:spPr>
          <a:xfrm>
            <a:off x="19050" y="38100"/>
            <a:ext cx="3788363"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grpSp>
    <xdr:clientData/>
  </xdr:twoCellAnchor>
</xdr:wsDr>
</file>

<file path=xl/drawings/drawing95.xml><?xml version="1.0" encoding="utf-8"?>
<xdr:wsDr xmlns:xdr="http://schemas.openxmlformats.org/drawingml/2006/spreadsheetDrawing" xmlns:a="http://schemas.openxmlformats.org/drawingml/2006/main">
  <xdr:twoCellAnchor>
    <xdr:from>
      <xdr:col>0</xdr:col>
      <xdr:colOff>0</xdr:colOff>
      <xdr:row>42</xdr:row>
      <xdr:rowOff>133350</xdr:rowOff>
    </xdr:from>
    <xdr:to>
      <xdr:col>4</xdr:col>
      <xdr:colOff>676275</xdr:colOff>
      <xdr:row>45</xdr:row>
      <xdr:rowOff>66675</xdr:rowOff>
    </xdr:to>
    <xdr:sp macro="" textlink="">
      <xdr:nvSpPr>
        <xdr:cNvPr id="2" name="Text Box 1">
          <a:extLst>
            <a:ext uri="{FF2B5EF4-FFF2-40B4-BE49-F238E27FC236}"/>
          </a:extLst>
        </xdr:cNvPr>
        <xdr:cNvSpPr txBox="1">
          <a:spLocks noChangeArrowheads="1"/>
        </xdr:cNvSpPr>
      </xdr:nvSpPr>
      <xdr:spPr bwMode="auto">
        <a:xfrm>
          <a:off x="0" y="8686800"/>
          <a:ext cx="3333750" cy="50482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fr-FR" sz="1100" b="0" i="0" u="none" strike="noStrike" baseline="0">
              <a:solidFill>
                <a:srgbClr val="000000"/>
              </a:solidFill>
              <a:latin typeface="Calibri"/>
            </a:rPr>
            <a:t> </a:t>
          </a: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0</xdr:col>
      <xdr:colOff>0</xdr:colOff>
      <xdr:row>2</xdr:row>
      <xdr:rowOff>0</xdr:rowOff>
    </xdr:from>
    <xdr:to>
      <xdr:col>5</xdr:col>
      <xdr:colOff>66675</xdr:colOff>
      <xdr:row>2</xdr:row>
      <xdr:rowOff>9525</xdr:rowOff>
    </xdr:to>
    <xdr:sp macro="" textlink="">
      <xdr:nvSpPr>
        <xdr:cNvPr id="2" name="Text Box 1">
          <a:extLst>
            <a:ext uri="{FF2B5EF4-FFF2-40B4-BE49-F238E27FC236}"/>
          </a:extLst>
        </xdr:cNvPr>
        <xdr:cNvSpPr txBox="1">
          <a:spLocks noChangeArrowheads="1"/>
        </xdr:cNvSpPr>
      </xdr:nvSpPr>
      <xdr:spPr bwMode="auto">
        <a:xfrm>
          <a:off x="0" y="428625"/>
          <a:ext cx="4905375" cy="952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fr-FR" sz="1100" b="0" i="0" u="none" strike="noStrike" baseline="0">
              <a:solidFill>
                <a:srgbClr val="000000"/>
              </a:solidFill>
              <a:latin typeface="Calibri"/>
            </a:rPr>
            <a:t> </a:t>
          </a:r>
        </a:p>
      </xdr:txBody>
    </xdr:sp>
    <xdr:clientData/>
  </xdr:twoCellAnchor>
  <xdr:twoCellAnchor>
    <xdr:from>
      <xdr:col>0</xdr:col>
      <xdr:colOff>0</xdr:colOff>
      <xdr:row>0</xdr:row>
      <xdr:rowOff>76199</xdr:rowOff>
    </xdr:from>
    <xdr:to>
      <xdr:col>4</xdr:col>
      <xdr:colOff>19050</xdr:colOff>
      <xdr:row>16</xdr:row>
      <xdr:rowOff>20958</xdr:rowOff>
    </xdr:to>
    <xdr:grpSp>
      <xdr:nvGrpSpPr>
        <xdr:cNvPr id="3" name="Groupe 2"/>
        <xdr:cNvGrpSpPr/>
      </xdr:nvGrpSpPr>
      <xdr:grpSpPr>
        <a:xfrm>
          <a:off x="0" y="76199"/>
          <a:ext cx="4025646" cy="5996563"/>
          <a:chOff x="9525" y="38100"/>
          <a:chExt cx="3800475" cy="5940000"/>
        </a:xfrm>
      </xdr:grpSpPr>
      <xdr:sp macro="" textlink="">
        <xdr:nvSpPr>
          <xdr:cNvPr id="4" name="Text Box 1"/>
          <xdr:cNvSpPr txBox="1">
            <a:spLocks noChangeArrowheads="1"/>
          </xdr:cNvSpPr>
        </xdr:nvSpPr>
        <xdr:spPr bwMode="auto">
          <a:xfrm>
            <a:off x="9525" y="5753353"/>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107</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97.xml><?xml version="1.0" encoding="utf-8"?>
<xdr:wsDr xmlns:xdr="http://schemas.openxmlformats.org/drawingml/2006/spreadsheetDrawing" xmlns:a="http://schemas.openxmlformats.org/drawingml/2006/main">
  <xdr:twoCellAnchor>
    <xdr:from>
      <xdr:col>0</xdr:col>
      <xdr:colOff>1</xdr:colOff>
      <xdr:row>2</xdr:row>
      <xdr:rowOff>19050</xdr:rowOff>
    </xdr:from>
    <xdr:to>
      <xdr:col>4</xdr:col>
      <xdr:colOff>0</xdr:colOff>
      <xdr:row>16</xdr:row>
      <xdr:rowOff>9525</xdr:rowOff>
    </xdr:to>
    <xdr:graphicFrame macro="">
      <xdr:nvGraphicFramePr>
        <xdr:cNvPr id="2"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95250</xdr:rowOff>
    </xdr:from>
    <xdr:to>
      <xdr:col>5</xdr:col>
      <xdr:colOff>47625</xdr:colOff>
      <xdr:row>23</xdr:row>
      <xdr:rowOff>85725</xdr:rowOff>
    </xdr:to>
    <xdr:grpSp>
      <xdr:nvGrpSpPr>
        <xdr:cNvPr id="3" name="Groupe 2"/>
        <xdr:cNvGrpSpPr/>
      </xdr:nvGrpSpPr>
      <xdr:grpSpPr>
        <a:xfrm>
          <a:off x="0" y="99822"/>
          <a:ext cx="4026067" cy="4732842"/>
          <a:chOff x="-17621" y="38100"/>
          <a:chExt cx="3827621" cy="5940000"/>
        </a:xfrm>
      </xdr:grpSpPr>
      <xdr:sp macro="" textlink="">
        <xdr:nvSpPr>
          <xdr:cNvPr id="4" name="Text Box 1"/>
          <xdr:cNvSpPr txBox="1">
            <a:spLocks noChangeArrowheads="1"/>
          </xdr:cNvSpPr>
        </xdr:nvSpPr>
        <xdr:spPr bwMode="auto">
          <a:xfrm>
            <a:off x="-17621" y="5688412"/>
            <a:ext cx="3790950" cy="21777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108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98.xml><?xml version="1.0" encoding="utf-8"?>
<xdr:wsDr xmlns:xdr="http://schemas.openxmlformats.org/drawingml/2006/spreadsheetDrawing" xmlns:a="http://schemas.openxmlformats.org/drawingml/2006/main">
  <xdr:twoCellAnchor>
    <xdr:from>
      <xdr:col>0</xdr:col>
      <xdr:colOff>0</xdr:colOff>
      <xdr:row>0</xdr:row>
      <xdr:rowOff>1</xdr:rowOff>
    </xdr:from>
    <xdr:to>
      <xdr:col>4</xdr:col>
      <xdr:colOff>657225</xdr:colOff>
      <xdr:row>0</xdr:row>
      <xdr:rowOff>828675</xdr:rowOff>
    </xdr:to>
    <xdr:sp macro="" textlink="">
      <xdr:nvSpPr>
        <xdr:cNvPr id="2" name="Rectangle 1"/>
        <xdr:cNvSpPr/>
      </xdr:nvSpPr>
      <xdr:spPr>
        <a:xfrm>
          <a:off x="0" y="1"/>
          <a:ext cx="3819525" cy="82867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latin typeface="+mn-lt"/>
            </a:rPr>
            <a:t>Temps alloué par les personnes âgées de 15 ans et plus </a:t>
          </a:r>
        </a:p>
        <a:p>
          <a:pPr algn="ctr"/>
          <a:r>
            <a:rPr lang="fr-FR" sz="1100" b="1">
              <a:solidFill>
                <a:sysClr val="windowText" lastClr="000000"/>
              </a:solidFill>
              <a:latin typeface="+mn-lt"/>
            </a:rPr>
            <a:t>au travail domestique et aux soins donnés aux autres membres du ménage selon certaines caractéristiques sociodémographiques et les jours de la semaine  (en h:min)</a:t>
          </a:r>
        </a:p>
      </xdr:txBody>
    </xdr:sp>
    <xdr:clientData/>
  </xdr:twoCellAnchor>
  <xdr:twoCellAnchor>
    <xdr:from>
      <xdr:col>0</xdr:col>
      <xdr:colOff>0</xdr:colOff>
      <xdr:row>0</xdr:row>
      <xdr:rowOff>133350</xdr:rowOff>
    </xdr:from>
    <xdr:to>
      <xdr:col>5</xdr:col>
      <xdr:colOff>209549</xdr:colOff>
      <xdr:row>23</xdr:row>
      <xdr:rowOff>152400</xdr:rowOff>
    </xdr:to>
    <xdr:grpSp>
      <xdr:nvGrpSpPr>
        <xdr:cNvPr id="3" name="Groupe 2"/>
        <xdr:cNvGrpSpPr/>
      </xdr:nvGrpSpPr>
      <xdr:grpSpPr>
        <a:xfrm>
          <a:off x="0" y="137922"/>
          <a:ext cx="4211573" cy="5432298"/>
          <a:chOff x="9525" y="38100"/>
          <a:chExt cx="3800475" cy="5988498"/>
        </a:xfrm>
      </xdr:grpSpPr>
      <xdr:sp macro="" textlink="">
        <xdr:nvSpPr>
          <xdr:cNvPr id="4" name="Text Box 1"/>
          <xdr:cNvSpPr txBox="1">
            <a:spLocks noChangeArrowheads="1"/>
          </xdr:cNvSpPr>
        </xdr:nvSpPr>
        <xdr:spPr bwMode="auto">
          <a:xfrm>
            <a:off x="9525" y="5829127"/>
            <a:ext cx="3646280" cy="197471"/>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109</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99.xml><?xml version="1.0" encoding="utf-8"?>
<xdr:wsDr xmlns:xdr="http://schemas.openxmlformats.org/drawingml/2006/spreadsheetDrawing" xmlns:a="http://schemas.openxmlformats.org/drawingml/2006/main">
  <xdr:twoCellAnchor>
    <xdr:from>
      <xdr:col>0</xdr:col>
      <xdr:colOff>57150</xdr:colOff>
      <xdr:row>1</xdr:row>
      <xdr:rowOff>9525</xdr:rowOff>
    </xdr:from>
    <xdr:to>
      <xdr:col>4</xdr:col>
      <xdr:colOff>9525</xdr:colOff>
      <xdr:row>26</xdr:row>
      <xdr:rowOff>171450</xdr:rowOff>
    </xdr:to>
    <xdr:graphicFrame macro="">
      <xdr:nvGraphicFramePr>
        <xdr:cNvPr id="2"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695325</xdr:colOff>
      <xdr:row>3</xdr:row>
      <xdr:rowOff>142875</xdr:rowOff>
    </xdr:from>
    <xdr:to>
      <xdr:col>5</xdr:col>
      <xdr:colOff>0</xdr:colOff>
      <xdr:row>10</xdr:row>
      <xdr:rowOff>19050</xdr:rowOff>
    </xdr:to>
    <xdr:sp macro="" textlink="">
      <xdr:nvSpPr>
        <xdr:cNvPr id="3" name="Rectangle 2"/>
        <xdr:cNvSpPr/>
      </xdr:nvSpPr>
      <xdr:spPr>
        <a:xfrm>
          <a:off x="695325" y="1390650"/>
          <a:ext cx="4095750" cy="942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b="1">
            <a:solidFill>
              <a:sysClr val="windowText" lastClr="000000"/>
            </a:solidFill>
            <a:latin typeface="+mn-lt"/>
          </a:endParaRPr>
        </a:p>
      </xdr:txBody>
    </xdr:sp>
    <xdr:clientData/>
  </xdr:twoCellAnchor>
  <xdr:twoCellAnchor>
    <xdr:from>
      <xdr:col>0</xdr:col>
      <xdr:colOff>76200</xdr:colOff>
      <xdr:row>0</xdr:row>
      <xdr:rowOff>1</xdr:rowOff>
    </xdr:from>
    <xdr:to>
      <xdr:col>3</xdr:col>
      <xdr:colOff>1352550</xdr:colOff>
      <xdr:row>0</xdr:row>
      <xdr:rowOff>895350</xdr:rowOff>
    </xdr:to>
    <xdr:sp macro="" textlink="">
      <xdr:nvSpPr>
        <xdr:cNvPr id="4" name="Rectangle 3"/>
        <xdr:cNvSpPr/>
      </xdr:nvSpPr>
      <xdr:spPr>
        <a:xfrm>
          <a:off x="76200" y="1"/>
          <a:ext cx="3752850" cy="8953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Temps alloué par les femmes âgées de 15 ans et plus au travail domestique et aux soins donnés aux autres membres du ménage selon certaines caractéristiques sociodémographiques et les jours de la semaine (en h:min</a:t>
          </a:r>
          <a:r>
            <a:rPr lang="fr-FR" sz="1100" b="0">
              <a:solidFill>
                <a:sysClr val="windowText" lastClr="000000"/>
              </a:solidFill>
            </a:rPr>
            <a:t>)</a:t>
          </a:r>
        </a:p>
      </xdr:txBody>
    </xdr:sp>
    <xdr:clientData/>
  </xdr:twoCellAnchor>
  <xdr:twoCellAnchor>
    <xdr:from>
      <xdr:col>0</xdr:col>
      <xdr:colOff>9525</xdr:colOff>
      <xdr:row>0</xdr:row>
      <xdr:rowOff>66675</xdr:rowOff>
    </xdr:from>
    <xdr:to>
      <xdr:col>3</xdr:col>
      <xdr:colOff>1476375</xdr:colOff>
      <xdr:row>31</xdr:row>
      <xdr:rowOff>173778</xdr:rowOff>
    </xdr:to>
    <xdr:grpSp>
      <xdr:nvGrpSpPr>
        <xdr:cNvPr id="5" name="Groupe 4"/>
        <xdr:cNvGrpSpPr/>
      </xdr:nvGrpSpPr>
      <xdr:grpSpPr>
        <a:xfrm>
          <a:off x="8001" y="68199"/>
          <a:ext cx="3963162" cy="5951643"/>
          <a:chOff x="18886" y="38100"/>
          <a:chExt cx="3875361" cy="6000522"/>
        </a:xfrm>
      </xdr:grpSpPr>
      <xdr:sp macro="" textlink="">
        <xdr:nvSpPr>
          <xdr:cNvPr id="6" name="Text Box 1"/>
          <xdr:cNvSpPr txBox="1">
            <a:spLocks noChangeArrowheads="1"/>
          </xdr:cNvSpPr>
        </xdr:nvSpPr>
        <xdr:spPr bwMode="auto">
          <a:xfrm>
            <a:off x="18886" y="5840706"/>
            <a:ext cx="3875361" cy="197916"/>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110     5</a:t>
            </a:r>
          </a:p>
        </xdr:txBody>
      </xdr:sp>
      <xdr:sp macro="" textlink="">
        <xdr:nvSpPr>
          <xdr:cNvPr id="7" name="Rectangle 6"/>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0.xml><?xml version="1.0" encoding="utf-8"?>
<xdr:wsDr xmlns:xdr="http://schemas.openxmlformats.org/drawingml/2006/spreadsheetDrawing" xmlns:a="http://schemas.openxmlformats.org/drawingml/2006/main">
  <xdr:twoCellAnchor>
    <xdr:from>
      <xdr:col>0</xdr:col>
      <xdr:colOff>0</xdr:colOff>
      <xdr:row>1</xdr:row>
      <xdr:rowOff>95250</xdr:rowOff>
    </xdr:from>
    <xdr:to>
      <xdr:col>11</xdr:col>
      <xdr:colOff>9525</xdr:colOff>
      <xdr:row>15</xdr:row>
      <xdr:rowOff>171450</xdr:rowOff>
    </xdr:to>
    <xdr:graphicFrame macro="">
      <xdr:nvGraphicFramePr>
        <xdr:cNvPr id="2"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95252</xdr:colOff>
      <xdr:row>0</xdr:row>
      <xdr:rowOff>0</xdr:rowOff>
    </xdr:from>
    <xdr:to>
      <xdr:col>10</xdr:col>
      <xdr:colOff>171451</xdr:colOff>
      <xdr:row>1</xdr:row>
      <xdr:rowOff>76200</xdr:rowOff>
    </xdr:to>
    <xdr:sp macro="" textlink="">
      <xdr:nvSpPr>
        <xdr:cNvPr id="3" name="Rectangle 2"/>
        <xdr:cNvSpPr/>
      </xdr:nvSpPr>
      <xdr:spPr>
        <a:xfrm>
          <a:off x="95252" y="0"/>
          <a:ext cx="3629024" cy="6953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Temps du travail domestique exercé par les personnes âgées de 15 ans et plus à l’intérieur et à l’extérieur du domicile selon le sexe et le milieu de résidence   (en h:min) </a:t>
          </a:r>
        </a:p>
      </xdr:txBody>
    </xdr:sp>
    <xdr:clientData/>
  </xdr:twoCellAnchor>
  <xdr:twoCellAnchor>
    <xdr:from>
      <xdr:col>0</xdr:col>
      <xdr:colOff>9525</xdr:colOff>
      <xdr:row>0</xdr:row>
      <xdr:rowOff>66675</xdr:rowOff>
    </xdr:from>
    <xdr:to>
      <xdr:col>11</xdr:col>
      <xdr:colOff>9525</xdr:colOff>
      <xdr:row>21</xdr:row>
      <xdr:rowOff>171261</xdr:rowOff>
    </xdr:to>
    <xdr:grpSp>
      <xdr:nvGrpSpPr>
        <xdr:cNvPr id="4" name="Groupe 3"/>
        <xdr:cNvGrpSpPr/>
      </xdr:nvGrpSpPr>
      <xdr:grpSpPr>
        <a:xfrm>
          <a:off x="8001" y="68199"/>
          <a:ext cx="3938016" cy="5400486"/>
          <a:chOff x="19050" y="38100"/>
          <a:chExt cx="3924300" cy="5969329"/>
        </a:xfrm>
      </xdr:grpSpPr>
      <xdr:sp macro="" textlink="">
        <xdr:nvSpPr>
          <xdr:cNvPr id="5" name="Text Box 1"/>
          <xdr:cNvSpPr txBox="1">
            <a:spLocks noChangeArrowheads="1"/>
          </xdr:cNvSpPr>
        </xdr:nvSpPr>
        <xdr:spPr bwMode="auto">
          <a:xfrm>
            <a:off x="19050" y="5810146"/>
            <a:ext cx="392430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111     5</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1.xml><?xml version="1.0" encoding="utf-8"?>
<xdr:wsDr xmlns:xdr="http://schemas.openxmlformats.org/drawingml/2006/spreadsheetDrawing" xmlns:a="http://schemas.openxmlformats.org/drawingml/2006/main">
  <xdr:twoCellAnchor>
    <xdr:from>
      <xdr:col>0</xdr:col>
      <xdr:colOff>9525</xdr:colOff>
      <xdr:row>2</xdr:row>
      <xdr:rowOff>0</xdr:rowOff>
    </xdr:from>
    <xdr:to>
      <xdr:col>5</xdr:col>
      <xdr:colOff>19050</xdr:colOff>
      <xdr:row>23</xdr:row>
      <xdr:rowOff>180975</xdr:rowOff>
    </xdr:to>
    <xdr:graphicFrame macro="">
      <xdr:nvGraphicFramePr>
        <xdr:cNvPr id="2"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5</xdr:col>
      <xdr:colOff>0</xdr:colOff>
      <xdr:row>31</xdr:row>
      <xdr:rowOff>133161</xdr:rowOff>
    </xdr:to>
    <xdr:grpSp>
      <xdr:nvGrpSpPr>
        <xdr:cNvPr id="3" name="Groupe 2"/>
        <xdr:cNvGrpSpPr/>
      </xdr:nvGrpSpPr>
      <xdr:grpSpPr>
        <a:xfrm>
          <a:off x="0" y="76200"/>
          <a:ext cx="4026408" cy="5779581"/>
          <a:chOff x="9525" y="38100"/>
          <a:chExt cx="3800475" cy="5940858"/>
        </a:xfrm>
      </xdr:grpSpPr>
      <xdr:sp macro="" textlink="">
        <xdr:nvSpPr>
          <xdr:cNvPr id="4"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112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2.xml><?xml version="1.0" encoding="utf-8"?>
<xdr:wsDr xmlns:xdr="http://schemas.openxmlformats.org/drawingml/2006/spreadsheetDrawing" xmlns:a="http://schemas.openxmlformats.org/drawingml/2006/main">
  <xdr:twoCellAnchor>
    <xdr:from>
      <xdr:col>0</xdr:col>
      <xdr:colOff>0</xdr:colOff>
      <xdr:row>0</xdr:row>
      <xdr:rowOff>85725</xdr:rowOff>
    </xdr:from>
    <xdr:to>
      <xdr:col>5</xdr:col>
      <xdr:colOff>9525</xdr:colOff>
      <xdr:row>28</xdr:row>
      <xdr:rowOff>114111</xdr:rowOff>
    </xdr:to>
    <xdr:grpSp>
      <xdr:nvGrpSpPr>
        <xdr:cNvPr id="2" name="Groupe 1"/>
        <xdr:cNvGrpSpPr/>
      </xdr:nvGrpSpPr>
      <xdr:grpSpPr>
        <a:xfrm>
          <a:off x="0" y="84201"/>
          <a:ext cx="3994785" cy="5783010"/>
          <a:chOff x="9525" y="38100"/>
          <a:chExt cx="3800475" cy="5940858"/>
        </a:xfrm>
      </xdr:grpSpPr>
      <xdr:sp macro="" textlink="">
        <xdr:nvSpPr>
          <xdr:cNvPr id="3"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113    5</a:t>
            </a:r>
          </a:p>
        </xdr:txBody>
      </xdr:sp>
      <xdr:sp macro="" textlink="">
        <xdr:nvSpPr>
          <xdr:cNvPr id="4" name="Rectangle 3"/>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3.xml><?xml version="1.0" encoding="utf-8"?>
<xdr:wsDr xmlns:xdr="http://schemas.openxmlformats.org/drawingml/2006/spreadsheetDrawing" xmlns:a="http://schemas.openxmlformats.org/drawingml/2006/main">
  <xdr:twoCellAnchor>
    <xdr:from>
      <xdr:col>0</xdr:col>
      <xdr:colOff>0</xdr:colOff>
      <xdr:row>2</xdr:row>
      <xdr:rowOff>85725</xdr:rowOff>
    </xdr:from>
    <xdr:to>
      <xdr:col>4</xdr:col>
      <xdr:colOff>514350</xdr:colOff>
      <xdr:row>23</xdr:row>
      <xdr:rowOff>161925</xdr:rowOff>
    </xdr:to>
    <xdr:graphicFrame macro="">
      <xdr:nvGraphicFramePr>
        <xdr:cNvPr id="2"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5</xdr:col>
      <xdr:colOff>0</xdr:colOff>
      <xdr:row>29</xdr:row>
      <xdr:rowOff>167427</xdr:rowOff>
    </xdr:to>
    <xdr:grpSp>
      <xdr:nvGrpSpPr>
        <xdr:cNvPr id="3" name="Groupe 2"/>
        <xdr:cNvGrpSpPr/>
      </xdr:nvGrpSpPr>
      <xdr:grpSpPr>
        <a:xfrm>
          <a:off x="0" y="76200"/>
          <a:ext cx="4008120" cy="5562387"/>
          <a:chOff x="9525" y="38100"/>
          <a:chExt cx="3800475" cy="6083497"/>
        </a:xfrm>
      </xdr:grpSpPr>
      <xdr:sp macro="" textlink="">
        <xdr:nvSpPr>
          <xdr:cNvPr id="4" name="Text Box 1"/>
          <xdr:cNvSpPr txBox="1">
            <a:spLocks noChangeArrowheads="1"/>
          </xdr:cNvSpPr>
        </xdr:nvSpPr>
        <xdr:spPr bwMode="auto">
          <a:xfrm>
            <a:off x="9525" y="5918474"/>
            <a:ext cx="3790950" cy="20312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114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4.xml><?xml version="1.0" encoding="utf-8"?>
<xdr:wsDr xmlns:xdr="http://schemas.openxmlformats.org/drawingml/2006/spreadsheetDrawing" xmlns:a="http://schemas.openxmlformats.org/drawingml/2006/main">
  <xdr:twoCellAnchor>
    <xdr:from>
      <xdr:col>0</xdr:col>
      <xdr:colOff>28575</xdr:colOff>
      <xdr:row>2</xdr:row>
      <xdr:rowOff>28575</xdr:rowOff>
    </xdr:from>
    <xdr:to>
      <xdr:col>4</xdr:col>
      <xdr:colOff>495300</xdr:colOff>
      <xdr:row>22</xdr:row>
      <xdr:rowOff>161925</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5</xdr:col>
      <xdr:colOff>0</xdr:colOff>
      <xdr:row>29</xdr:row>
      <xdr:rowOff>152211</xdr:rowOff>
    </xdr:to>
    <xdr:grpSp>
      <xdr:nvGrpSpPr>
        <xdr:cNvPr id="3" name="Groupe 2"/>
        <xdr:cNvGrpSpPr/>
      </xdr:nvGrpSpPr>
      <xdr:grpSpPr>
        <a:xfrm>
          <a:off x="0" y="84201"/>
          <a:ext cx="3971544" cy="5647374"/>
          <a:chOff x="9525" y="38100"/>
          <a:chExt cx="3800475" cy="5940858"/>
        </a:xfrm>
      </xdr:grpSpPr>
      <xdr:sp macro="" textlink="">
        <xdr:nvSpPr>
          <xdr:cNvPr id="4"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115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371475</xdr:colOff>
      <xdr:row>0</xdr:row>
      <xdr:rowOff>0</xdr:rowOff>
    </xdr:from>
    <xdr:to>
      <xdr:col>4</xdr:col>
      <xdr:colOff>47625</xdr:colOff>
      <xdr:row>1</xdr:row>
      <xdr:rowOff>266700</xdr:rowOff>
    </xdr:to>
    <xdr:sp macro="" textlink="">
      <xdr:nvSpPr>
        <xdr:cNvPr id="6" name="Rectangle 5"/>
        <xdr:cNvSpPr/>
      </xdr:nvSpPr>
      <xdr:spPr>
        <a:xfrm>
          <a:off x="371475" y="0"/>
          <a:ext cx="3009900" cy="4667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Inégalité homme-femme âgés de 15 ans et plus devant  la charge de travail (en%)</a:t>
          </a:r>
        </a:p>
      </xdr:txBody>
    </xdr:sp>
    <xdr:clientData/>
  </xdr:twoCellAnchor>
</xdr:wsDr>
</file>

<file path=xl/drawings/drawing105.xml><?xml version="1.0" encoding="utf-8"?>
<xdr:wsDr xmlns:xdr="http://schemas.openxmlformats.org/drawingml/2006/spreadsheetDrawing" xmlns:a="http://schemas.openxmlformats.org/drawingml/2006/main">
  <xdr:twoCellAnchor>
    <xdr:from>
      <xdr:col>0</xdr:col>
      <xdr:colOff>9525</xdr:colOff>
      <xdr:row>2</xdr:row>
      <xdr:rowOff>0</xdr:rowOff>
    </xdr:from>
    <xdr:to>
      <xdr:col>5</xdr:col>
      <xdr:colOff>0</xdr:colOff>
      <xdr:row>18</xdr:row>
      <xdr:rowOff>161925</xdr:rowOff>
    </xdr:to>
    <xdr:graphicFrame macro="">
      <xdr:nvGraphicFramePr>
        <xdr:cNvPr id="2"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4</xdr:col>
      <xdr:colOff>104775</xdr:colOff>
      <xdr:row>26</xdr:row>
      <xdr:rowOff>142686</xdr:rowOff>
    </xdr:to>
    <xdr:grpSp>
      <xdr:nvGrpSpPr>
        <xdr:cNvPr id="3" name="Groupe 2"/>
        <xdr:cNvGrpSpPr/>
      </xdr:nvGrpSpPr>
      <xdr:grpSpPr>
        <a:xfrm>
          <a:off x="0" y="84201"/>
          <a:ext cx="3930015" cy="5642421"/>
          <a:chOff x="9525" y="38100"/>
          <a:chExt cx="3905250" cy="5940858"/>
        </a:xfrm>
      </xdr:grpSpPr>
      <xdr:sp macro="" textlink="">
        <xdr:nvSpPr>
          <xdr:cNvPr id="4" name="Text Box 1"/>
          <xdr:cNvSpPr txBox="1">
            <a:spLocks noChangeArrowheads="1"/>
          </xdr:cNvSpPr>
        </xdr:nvSpPr>
        <xdr:spPr bwMode="auto">
          <a:xfrm>
            <a:off x="9525" y="5779846"/>
            <a:ext cx="3905250" cy="199112"/>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116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twoCellAnchor>
    <xdr:from>
      <xdr:col>0</xdr:col>
      <xdr:colOff>219075</xdr:colOff>
      <xdr:row>0</xdr:row>
      <xdr:rowOff>0</xdr:rowOff>
    </xdr:from>
    <xdr:to>
      <xdr:col>3</xdr:col>
      <xdr:colOff>561975</xdr:colOff>
      <xdr:row>2</xdr:row>
      <xdr:rowOff>9525</xdr:rowOff>
    </xdr:to>
    <xdr:sp macro="" textlink="">
      <xdr:nvSpPr>
        <xdr:cNvPr id="6" name="Rectangle 5"/>
        <xdr:cNvSpPr/>
      </xdr:nvSpPr>
      <xdr:spPr>
        <a:xfrm>
          <a:off x="219075" y="0"/>
          <a:ext cx="3324225" cy="4572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Inégalité fille-garçon âgés de 7 à 14 ans devant </a:t>
          </a:r>
        </a:p>
        <a:p>
          <a:pPr algn="ctr"/>
          <a:r>
            <a:rPr lang="fr-FR" sz="1100" b="1">
              <a:solidFill>
                <a:sysClr val="windowText" lastClr="000000"/>
              </a:solidFill>
            </a:rPr>
            <a:t>la charge de travail </a:t>
          </a:r>
        </a:p>
      </xdr:txBody>
    </xdr:sp>
    <xdr:clientData/>
  </xdr:twoCellAnchor>
</xdr:wsDr>
</file>

<file path=xl/drawings/drawing106.xml><?xml version="1.0" encoding="utf-8"?>
<xdr:wsDr xmlns:xdr="http://schemas.openxmlformats.org/drawingml/2006/spreadsheetDrawing" xmlns:a="http://schemas.openxmlformats.org/drawingml/2006/main">
  <xdr:twoCellAnchor>
    <xdr:from>
      <xdr:col>0</xdr:col>
      <xdr:colOff>552450</xdr:colOff>
      <xdr:row>3</xdr:row>
      <xdr:rowOff>9526</xdr:rowOff>
    </xdr:from>
    <xdr:to>
      <xdr:col>3</xdr:col>
      <xdr:colOff>514350</xdr:colOff>
      <xdr:row>28</xdr:row>
      <xdr:rowOff>133350</xdr:rowOff>
    </xdr:to>
    <xdr:sp macro="" textlink="">
      <xdr:nvSpPr>
        <xdr:cNvPr id="2" name="ZoneTexte 1">
          <a:extLst>
            <a:ext uri="{FF2B5EF4-FFF2-40B4-BE49-F238E27FC236}"/>
          </a:extLst>
        </xdr:cNvPr>
        <xdr:cNvSpPr txBox="1"/>
      </xdr:nvSpPr>
      <xdr:spPr>
        <a:xfrm>
          <a:off x="552450" y="581026"/>
          <a:ext cx="2647950" cy="4524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660033"/>
              </a:solidFill>
            </a:rPr>
            <a:t>VIOLENCE</a:t>
          </a:r>
          <a:r>
            <a:rPr lang="fr-FR" sz="2000" b="1" baseline="0">
              <a:solidFill>
                <a:srgbClr val="660033"/>
              </a:solidFill>
            </a:rPr>
            <a:t> A L'EGARD</a:t>
          </a:r>
        </a:p>
        <a:p>
          <a:pPr algn="ctr"/>
          <a:r>
            <a:rPr lang="fr-FR" sz="2000" b="1" baseline="0">
              <a:solidFill>
                <a:srgbClr val="660033"/>
              </a:solidFill>
            </a:rPr>
            <a:t> DES FEMMES</a:t>
          </a:r>
          <a:endParaRPr lang="fr-FR" sz="2000" b="1">
            <a:solidFill>
              <a:srgbClr val="660033"/>
            </a:solidFill>
          </a:endParaRPr>
        </a:p>
      </xdr:txBody>
    </xdr:sp>
    <xdr:clientData/>
  </xdr:twoCellAnchor>
</xdr:wsDr>
</file>

<file path=xl/drawings/drawing107.xml><?xml version="1.0" encoding="utf-8"?>
<xdr:wsDr xmlns:xdr="http://schemas.openxmlformats.org/drawingml/2006/spreadsheetDrawing" xmlns:a="http://schemas.openxmlformats.org/drawingml/2006/main">
  <xdr:twoCellAnchor>
    <xdr:from>
      <xdr:col>0</xdr:col>
      <xdr:colOff>0</xdr:colOff>
      <xdr:row>0</xdr:row>
      <xdr:rowOff>85725</xdr:rowOff>
    </xdr:from>
    <xdr:to>
      <xdr:col>5</xdr:col>
      <xdr:colOff>19050</xdr:colOff>
      <xdr:row>25</xdr:row>
      <xdr:rowOff>133161</xdr:rowOff>
    </xdr:to>
    <xdr:grpSp>
      <xdr:nvGrpSpPr>
        <xdr:cNvPr id="2" name="Groupe 1"/>
        <xdr:cNvGrpSpPr/>
      </xdr:nvGrpSpPr>
      <xdr:grpSpPr>
        <a:xfrm>
          <a:off x="0" y="84201"/>
          <a:ext cx="4074414" cy="5957508"/>
          <a:chOff x="9525" y="38100"/>
          <a:chExt cx="3800475" cy="5940858"/>
        </a:xfrm>
      </xdr:grpSpPr>
      <xdr:sp macro="" textlink="">
        <xdr:nvSpPr>
          <xdr:cNvPr id="3"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119     117</a:t>
            </a:r>
          </a:p>
        </xdr:txBody>
      </xdr:sp>
      <xdr:sp macro="" textlink="">
        <xdr:nvSpPr>
          <xdr:cNvPr id="4" name="Rectangle 3"/>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8.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542926</xdr:colOff>
      <xdr:row>0</xdr:row>
      <xdr:rowOff>657225</xdr:rowOff>
    </xdr:to>
    <xdr:sp macro="" textlink="">
      <xdr:nvSpPr>
        <xdr:cNvPr id="2" name="Rectangle 1"/>
        <xdr:cNvSpPr/>
      </xdr:nvSpPr>
      <xdr:spPr>
        <a:xfrm>
          <a:off x="1" y="0"/>
          <a:ext cx="3876675"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solidFill>
                <a:sysClr val="windowText" lastClr="000000"/>
              </a:solidFill>
            </a:rPr>
            <a:t>Taux de prévalence (en %) de la violence à l'égard des femmes âgées de 18 à 64 ans par contexte et forme au cours des</a:t>
          </a:r>
        </a:p>
        <a:p>
          <a:pPr algn="ctr"/>
          <a:r>
            <a:rPr lang="fr-FR" sz="1100" b="1">
              <a:solidFill>
                <a:sysClr val="windowText" lastClr="000000"/>
              </a:solidFill>
            </a:rPr>
            <a:t> 12 mois précédant  la date et l'enquête; année 2009 (suite)</a:t>
          </a:r>
        </a:p>
      </xdr:txBody>
    </xdr:sp>
    <xdr:clientData/>
  </xdr:twoCellAnchor>
  <xdr:twoCellAnchor>
    <xdr:from>
      <xdr:col>0</xdr:col>
      <xdr:colOff>0</xdr:colOff>
      <xdr:row>0</xdr:row>
      <xdr:rowOff>95250</xdr:rowOff>
    </xdr:from>
    <xdr:to>
      <xdr:col>4</xdr:col>
      <xdr:colOff>9525</xdr:colOff>
      <xdr:row>26</xdr:row>
      <xdr:rowOff>45696</xdr:rowOff>
    </xdr:to>
    <xdr:grpSp>
      <xdr:nvGrpSpPr>
        <xdr:cNvPr id="3" name="Groupe 2"/>
        <xdr:cNvGrpSpPr/>
      </xdr:nvGrpSpPr>
      <xdr:grpSpPr>
        <a:xfrm>
          <a:off x="0" y="99822"/>
          <a:ext cx="3953637" cy="5889474"/>
          <a:chOff x="9525" y="38100"/>
          <a:chExt cx="3800475" cy="5940000"/>
        </a:xfrm>
      </xdr:grpSpPr>
      <xdr:sp macro="" textlink="">
        <xdr:nvSpPr>
          <xdr:cNvPr id="4" name="Text Box 1"/>
          <xdr:cNvSpPr txBox="1">
            <a:spLocks noChangeArrowheads="1"/>
          </xdr:cNvSpPr>
        </xdr:nvSpPr>
        <xdr:spPr bwMode="auto">
          <a:xfrm>
            <a:off x="9525" y="5744480"/>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120     5</a:t>
            </a:r>
          </a:p>
        </xdr:txBody>
      </xdr:sp>
      <xdr:sp macro="" textlink="">
        <xdr:nvSpPr>
          <xdr:cNvPr id="5" name="Rectangle 4"/>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09.xml><?xml version="1.0" encoding="utf-8"?>
<xdr:wsDr xmlns:xdr="http://schemas.openxmlformats.org/drawingml/2006/spreadsheetDrawing" xmlns:a="http://schemas.openxmlformats.org/drawingml/2006/main">
  <xdr:twoCellAnchor>
    <xdr:from>
      <xdr:col>0</xdr:col>
      <xdr:colOff>9524</xdr:colOff>
      <xdr:row>0</xdr:row>
      <xdr:rowOff>0</xdr:rowOff>
    </xdr:from>
    <xdr:to>
      <xdr:col>3</xdr:col>
      <xdr:colOff>0</xdr:colOff>
      <xdr:row>1</xdr:row>
      <xdr:rowOff>171450</xdr:rowOff>
    </xdr:to>
    <xdr:sp macro="" textlink="">
      <xdr:nvSpPr>
        <xdr:cNvPr id="2" name="ZoneTexte 1">
          <a:extLst>
            <a:ext uri="{FF2B5EF4-FFF2-40B4-BE49-F238E27FC236}"/>
          </a:extLst>
        </xdr:cNvPr>
        <xdr:cNvSpPr txBox="1"/>
      </xdr:nvSpPr>
      <xdr:spPr>
        <a:xfrm>
          <a:off x="9524" y="0"/>
          <a:ext cx="3952876"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Dépense</a:t>
          </a:r>
          <a:r>
            <a:rPr lang="fr-FR" sz="1100" b="1" baseline="0"/>
            <a:t> annuelle moyenne par personne (en DH) par sexe du chef de ménage et selon le milieu de résidence</a:t>
          </a:r>
          <a:endParaRPr lang="fr-FR" sz="1100" b="1"/>
        </a:p>
      </xdr:txBody>
    </xdr:sp>
    <xdr:clientData/>
  </xdr:twoCellAnchor>
  <xdr:twoCellAnchor>
    <xdr:from>
      <xdr:col>0</xdr:col>
      <xdr:colOff>0</xdr:colOff>
      <xdr:row>16</xdr:row>
      <xdr:rowOff>19050</xdr:rowOff>
    </xdr:from>
    <xdr:to>
      <xdr:col>2</xdr:col>
      <xdr:colOff>1076324</xdr:colOff>
      <xdr:row>17</xdr:row>
      <xdr:rowOff>161925</xdr:rowOff>
    </xdr:to>
    <xdr:sp macro="" textlink="">
      <xdr:nvSpPr>
        <xdr:cNvPr id="3" name="ZoneTexte 2">
          <a:extLst>
            <a:ext uri="{FF2B5EF4-FFF2-40B4-BE49-F238E27FC236}"/>
          </a:extLst>
        </xdr:cNvPr>
        <xdr:cNvSpPr txBox="1"/>
      </xdr:nvSpPr>
      <xdr:spPr>
        <a:xfrm>
          <a:off x="0" y="4133850"/>
          <a:ext cx="3952874"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t>HCP.</a:t>
          </a:r>
          <a:endParaRPr lang="fr-FR" sz="900"/>
        </a:p>
      </xdr:txBody>
    </xdr:sp>
    <xdr:clientData/>
  </xdr:twoCellAnchor>
  <xdr:twoCellAnchor>
    <xdr:from>
      <xdr:col>0</xdr:col>
      <xdr:colOff>0</xdr:colOff>
      <xdr:row>0</xdr:row>
      <xdr:rowOff>85725</xdr:rowOff>
    </xdr:from>
    <xdr:to>
      <xdr:col>3</xdr:col>
      <xdr:colOff>9525</xdr:colOff>
      <xdr:row>26</xdr:row>
      <xdr:rowOff>28386</xdr:rowOff>
    </xdr:to>
    <xdr:grpSp>
      <xdr:nvGrpSpPr>
        <xdr:cNvPr id="4" name="Groupe 3"/>
        <xdr:cNvGrpSpPr/>
      </xdr:nvGrpSpPr>
      <xdr:grpSpPr>
        <a:xfrm>
          <a:off x="0" y="85725"/>
          <a:ext cx="3971925" cy="5810061"/>
          <a:chOff x="9525" y="38100"/>
          <a:chExt cx="3800475" cy="5940858"/>
        </a:xfrm>
      </xdr:grpSpPr>
      <xdr:sp macro="" textlink="">
        <xdr:nvSpPr>
          <xdr:cNvPr id="5"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123     5</a:t>
            </a:r>
          </a:p>
        </xdr:txBody>
      </xdr:sp>
      <xdr:sp macro="" textlink="">
        <xdr:nvSpPr>
          <xdr:cNvPr id="6" name="Rectangle 5"/>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0.xml><?xml version="1.0" encoding="utf-8"?>
<xdr:wsDr xmlns:xdr="http://schemas.openxmlformats.org/drawingml/2006/spreadsheetDrawing" xmlns:a="http://schemas.openxmlformats.org/drawingml/2006/main">
  <xdr:twoCellAnchor>
    <xdr:from>
      <xdr:col>0</xdr:col>
      <xdr:colOff>0</xdr:colOff>
      <xdr:row>0</xdr:row>
      <xdr:rowOff>19050</xdr:rowOff>
    </xdr:from>
    <xdr:to>
      <xdr:col>2</xdr:col>
      <xdr:colOff>914400</xdr:colOff>
      <xdr:row>2</xdr:row>
      <xdr:rowOff>95250</xdr:rowOff>
    </xdr:to>
    <xdr:sp macro="" textlink="">
      <xdr:nvSpPr>
        <xdr:cNvPr id="2" name="ZoneTexte 1">
          <a:extLst>
            <a:ext uri="{FF2B5EF4-FFF2-40B4-BE49-F238E27FC236}"/>
          </a:extLst>
        </xdr:cNvPr>
        <xdr:cNvSpPr txBox="1"/>
      </xdr:nvSpPr>
      <xdr:spPr>
        <a:xfrm>
          <a:off x="0" y="19050"/>
          <a:ext cx="3905250"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pauvreté</a:t>
          </a:r>
          <a:r>
            <a:rPr lang="fr-FR" sz="1100" b="1" baseline="0"/>
            <a:t> monétaire (en%) selon le </a:t>
          </a:r>
          <a:r>
            <a:rPr lang="fr-FR" sz="1100" b="1" baseline="0">
              <a:solidFill>
                <a:schemeClr val="dk1"/>
              </a:solidFill>
              <a:effectLst/>
              <a:latin typeface="+mn-lt"/>
              <a:ea typeface="+mn-ea"/>
              <a:cs typeface="+mn-cs"/>
            </a:rPr>
            <a:t>sexe</a:t>
          </a:r>
          <a:r>
            <a:rPr lang="fr-FR" sz="1100" b="1" baseline="0"/>
            <a:t> du chef de ménage : niveau national</a:t>
          </a:r>
          <a:endParaRPr lang="fr-FR" sz="1100" b="1"/>
        </a:p>
      </xdr:txBody>
    </xdr:sp>
    <xdr:clientData/>
  </xdr:twoCellAnchor>
  <xdr:twoCellAnchor>
    <xdr:from>
      <xdr:col>0</xdr:col>
      <xdr:colOff>0</xdr:colOff>
      <xdr:row>8</xdr:row>
      <xdr:rowOff>0</xdr:rowOff>
    </xdr:from>
    <xdr:to>
      <xdr:col>3</xdr:col>
      <xdr:colOff>9525</xdr:colOff>
      <xdr:row>9</xdr:row>
      <xdr:rowOff>9526</xdr:rowOff>
    </xdr:to>
    <xdr:sp macro="" textlink="">
      <xdr:nvSpPr>
        <xdr:cNvPr id="3" name="ZoneTexte 2">
          <a:extLst>
            <a:ext uri="{FF2B5EF4-FFF2-40B4-BE49-F238E27FC236}"/>
          </a:extLst>
        </xdr:cNvPr>
        <xdr:cNvSpPr txBox="1"/>
      </xdr:nvSpPr>
      <xdr:spPr>
        <a:xfrm>
          <a:off x="0" y="1581150"/>
          <a:ext cx="3924300" cy="200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xdr:txBody>
    </xdr:sp>
    <xdr:clientData/>
  </xdr:twoCellAnchor>
  <xdr:twoCellAnchor>
    <xdr:from>
      <xdr:col>0</xdr:col>
      <xdr:colOff>38100</xdr:colOff>
      <xdr:row>11</xdr:row>
      <xdr:rowOff>57150</xdr:rowOff>
    </xdr:from>
    <xdr:to>
      <xdr:col>3</xdr:col>
      <xdr:colOff>9525</xdr:colOff>
      <xdr:row>26</xdr:row>
      <xdr:rowOff>28575</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19050</xdr:colOff>
      <xdr:row>30</xdr:row>
      <xdr:rowOff>47436</xdr:rowOff>
    </xdr:to>
    <xdr:grpSp>
      <xdr:nvGrpSpPr>
        <xdr:cNvPr id="5" name="Groupe 4"/>
        <xdr:cNvGrpSpPr/>
      </xdr:nvGrpSpPr>
      <xdr:grpSpPr>
        <a:xfrm>
          <a:off x="0" y="76200"/>
          <a:ext cx="3928110" cy="5770056"/>
          <a:chOff x="9525" y="38100"/>
          <a:chExt cx="3800475" cy="5940858"/>
        </a:xfrm>
      </xdr:grpSpPr>
      <xdr:sp macro="" textlink="">
        <xdr:nvSpPr>
          <xdr:cNvPr id="6"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124     5</a:t>
            </a:r>
          </a:p>
        </xdr:txBody>
      </xdr:sp>
      <xdr:sp macro="" textlink="">
        <xdr:nvSpPr>
          <xdr:cNvPr id="7" name="Rectangle 6"/>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0</xdr:colOff>
      <xdr:row>2</xdr:row>
      <xdr:rowOff>0</xdr:rowOff>
    </xdr:to>
    <xdr:sp macro="" textlink="">
      <xdr:nvSpPr>
        <xdr:cNvPr id="2" name="ZoneTexte 1">
          <a:extLst>
            <a:ext uri="{FF2B5EF4-FFF2-40B4-BE49-F238E27FC236}"/>
          </a:extLst>
        </xdr:cNvPr>
        <xdr:cNvSpPr txBox="1"/>
      </xdr:nvSpPr>
      <xdr:spPr>
        <a:xfrm>
          <a:off x="0" y="0"/>
          <a:ext cx="3943350" cy="381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pauvreté</a:t>
          </a:r>
          <a:r>
            <a:rPr lang="fr-FR" sz="1100" b="1" baseline="0"/>
            <a:t> monétaire (en%) selon  le sexe  du chef </a:t>
          </a:r>
        </a:p>
        <a:p>
          <a:pPr algn="ctr"/>
          <a:r>
            <a:rPr lang="fr-FR" sz="1100" b="1" baseline="0"/>
            <a:t>de ménage : milieu urbain</a:t>
          </a:r>
          <a:endParaRPr lang="fr-FR" sz="1100" b="1"/>
        </a:p>
      </xdr:txBody>
    </xdr:sp>
    <xdr:clientData/>
  </xdr:twoCellAnchor>
  <xdr:twoCellAnchor>
    <xdr:from>
      <xdr:col>0</xdr:col>
      <xdr:colOff>0</xdr:colOff>
      <xdr:row>6</xdr:row>
      <xdr:rowOff>161924</xdr:rowOff>
    </xdr:from>
    <xdr:to>
      <xdr:col>3</xdr:col>
      <xdr:colOff>0</xdr:colOff>
      <xdr:row>7</xdr:row>
      <xdr:rowOff>180975</xdr:rowOff>
    </xdr:to>
    <xdr:sp macro="" textlink="">
      <xdr:nvSpPr>
        <xdr:cNvPr id="3" name="ZoneTexte 2">
          <a:extLst>
            <a:ext uri="{FF2B5EF4-FFF2-40B4-BE49-F238E27FC236}"/>
          </a:extLst>
        </xdr:cNvPr>
        <xdr:cNvSpPr txBox="1"/>
      </xdr:nvSpPr>
      <xdr:spPr>
        <a:xfrm>
          <a:off x="0" y="1533524"/>
          <a:ext cx="3943350" cy="2095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xdr:txBody>
    </xdr:sp>
    <xdr:clientData/>
  </xdr:twoCellAnchor>
  <xdr:twoCellAnchor>
    <xdr:from>
      <xdr:col>0</xdr:col>
      <xdr:colOff>19050</xdr:colOff>
      <xdr:row>10</xdr:row>
      <xdr:rowOff>19050</xdr:rowOff>
    </xdr:from>
    <xdr:to>
      <xdr:col>2</xdr:col>
      <xdr:colOff>752475</xdr:colOff>
      <xdr:row>25</xdr:row>
      <xdr:rowOff>9525</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0</xdr:row>
      <xdr:rowOff>76200</xdr:rowOff>
    </xdr:from>
    <xdr:to>
      <xdr:col>3</xdr:col>
      <xdr:colOff>9525</xdr:colOff>
      <xdr:row>29</xdr:row>
      <xdr:rowOff>161739</xdr:rowOff>
    </xdr:to>
    <xdr:grpSp>
      <xdr:nvGrpSpPr>
        <xdr:cNvPr id="5" name="Groupe 4"/>
        <xdr:cNvGrpSpPr/>
      </xdr:nvGrpSpPr>
      <xdr:grpSpPr>
        <a:xfrm>
          <a:off x="8001" y="76200"/>
          <a:ext cx="3939540" cy="5922459"/>
          <a:chOff x="18683" y="38100"/>
          <a:chExt cx="3791317" cy="6045255"/>
        </a:xfrm>
      </xdr:grpSpPr>
      <xdr:sp macro="" textlink="">
        <xdr:nvSpPr>
          <xdr:cNvPr id="6" name="Text Box 1"/>
          <xdr:cNvSpPr txBox="1">
            <a:spLocks noChangeArrowheads="1"/>
          </xdr:cNvSpPr>
        </xdr:nvSpPr>
        <xdr:spPr bwMode="auto">
          <a:xfrm>
            <a:off x="18683" y="5886072"/>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125     5</a:t>
            </a:r>
          </a:p>
        </xdr:txBody>
      </xdr:sp>
      <xdr:sp macro="" textlink="">
        <xdr:nvSpPr>
          <xdr:cNvPr id="7" name="Rectangle 6"/>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2.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0</xdr:colOff>
      <xdr:row>1</xdr:row>
      <xdr:rowOff>161925</xdr:rowOff>
    </xdr:to>
    <xdr:sp macro="" textlink="">
      <xdr:nvSpPr>
        <xdr:cNvPr id="2" name="ZoneTexte 1">
          <a:extLst>
            <a:ext uri="{FF2B5EF4-FFF2-40B4-BE49-F238E27FC236}"/>
          </a:extLst>
        </xdr:cNvPr>
        <xdr:cNvSpPr txBox="1"/>
      </xdr:nvSpPr>
      <xdr:spPr>
        <a:xfrm>
          <a:off x="0" y="19050"/>
          <a:ext cx="3990975"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pauvreté</a:t>
          </a:r>
          <a:r>
            <a:rPr lang="fr-FR" sz="1100" b="1" baseline="0"/>
            <a:t> monétaire (en%) selon le </a:t>
          </a:r>
          <a:r>
            <a:rPr lang="fr-FR" sz="1100" b="1" baseline="0">
              <a:solidFill>
                <a:schemeClr val="dk1"/>
              </a:solidFill>
              <a:effectLst/>
              <a:latin typeface="+mn-lt"/>
              <a:ea typeface="+mn-ea"/>
              <a:cs typeface="+mn-cs"/>
            </a:rPr>
            <a:t>sexe</a:t>
          </a:r>
          <a:r>
            <a:rPr lang="fr-FR" sz="1100" b="1" baseline="0"/>
            <a:t> du chef de ménage : milieu rural</a:t>
          </a:r>
          <a:endParaRPr lang="fr-FR" sz="1100" b="1"/>
        </a:p>
      </xdr:txBody>
    </xdr:sp>
    <xdr:clientData/>
  </xdr:twoCellAnchor>
  <xdr:twoCellAnchor>
    <xdr:from>
      <xdr:col>0</xdr:col>
      <xdr:colOff>0</xdr:colOff>
      <xdr:row>7</xdr:row>
      <xdr:rowOff>0</xdr:rowOff>
    </xdr:from>
    <xdr:to>
      <xdr:col>3</xdr:col>
      <xdr:colOff>0</xdr:colOff>
      <xdr:row>8</xdr:row>
      <xdr:rowOff>47625</xdr:rowOff>
    </xdr:to>
    <xdr:sp macro="" textlink="">
      <xdr:nvSpPr>
        <xdr:cNvPr id="3" name="ZoneTexte 2">
          <a:extLst>
            <a:ext uri="{FF2B5EF4-FFF2-40B4-BE49-F238E27FC236}"/>
          </a:extLst>
        </xdr:cNvPr>
        <xdr:cNvSpPr txBox="1"/>
      </xdr:nvSpPr>
      <xdr:spPr>
        <a:xfrm>
          <a:off x="0" y="1562100"/>
          <a:ext cx="3990975" cy="238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9525</xdr:colOff>
      <xdr:row>10</xdr:row>
      <xdr:rowOff>104775</xdr:rowOff>
    </xdr:from>
    <xdr:to>
      <xdr:col>2</xdr:col>
      <xdr:colOff>990600</xdr:colOff>
      <xdr:row>25</xdr:row>
      <xdr:rowOff>28575</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114300</xdr:rowOff>
    </xdr:from>
    <xdr:to>
      <xdr:col>3</xdr:col>
      <xdr:colOff>9525</xdr:colOff>
      <xdr:row>29</xdr:row>
      <xdr:rowOff>114111</xdr:rowOff>
    </xdr:to>
    <xdr:grpSp>
      <xdr:nvGrpSpPr>
        <xdr:cNvPr id="5" name="Groupe 4"/>
        <xdr:cNvGrpSpPr/>
      </xdr:nvGrpSpPr>
      <xdr:grpSpPr>
        <a:xfrm>
          <a:off x="0" y="115824"/>
          <a:ext cx="3994785" cy="5816919"/>
          <a:chOff x="0" y="114300"/>
          <a:chExt cx="3800475" cy="5962461"/>
        </a:xfrm>
      </xdr:grpSpPr>
      <xdr:sp macro="" textlink="">
        <xdr:nvSpPr>
          <xdr:cNvPr id="6" name="Text Box 1"/>
          <xdr:cNvSpPr txBox="1">
            <a:spLocks noChangeArrowheads="1"/>
          </xdr:cNvSpPr>
        </xdr:nvSpPr>
        <xdr:spPr bwMode="auto">
          <a:xfrm>
            <a:off x="9525" y="5878761"/>
            <a:ext cx="3790950" cy="198000"/>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126     5</a:t>
            </a:r>
          </a:p>
        </xdr:txBody>
      </xdr:sp>
      <xdr:sp macro="" textlink="">
        <xdr:nvSpPr>
          <xdr:cNvPr id="7" name="Rectangle 6"/>
          <xdr:cNvSpPr/>
        </xdr:nvSpPr>
        <xdr:spPr>
          <a:xfrm>
            <a:off x="0" y="114300"/>
            <a:ext cx="3790950" cy="5961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3.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0</xdr:colOff>
      <xdr:row>2</xdr:row>
      <xdr:rowOff>66675</xdr:rowOff>
    </xdr:to>
    <xdr:sp macro="" textlink="">
      <xdr:nvSpPr>
        <xdr:cNvPr id="2" name="ZoneTexte 1">
          <a:extLst>
            <a:ext uri="{FF2B5EF4-FFF2-40B4-BE49-F238E27FC236}"/>
          </a:extLst>
        </xdr:cNvPr>
        <xdr:cNvSpPr txBox="1"/>
      </xdr:nvSpPr>
      <xdr:spPr>
        <a:xfrm>
          <a:off x="0" y="19050"/>
          <a:ext cx="3952875" cy="4286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vulnérabilité </a:t>
          </a:r>
          <a:r>
            <a:rPr lang="fr-FR" sz="1100" b="1" baseline="0"/>
            <a:t>(en%) selon le sexe du chef de ménage:</a:t>
          </a:r>
        </a:p>
        <a:p>
          <a:pPr algn="ctr"/>
          <a:r>
            <a:rPr lang="fr-FR" sz="1100" b="1" baseline="0"/>
            <a:t>niveau national</a:t>
          </a:r>
          <a:endParaRPr lang="fr-FR" sz="1100" b="1"/>
        </a:p>
      </xdr:txBody>
    </xdr:sp>
    <xdr:clientData/>
  </xdr:twoCellAnchor>
  <xdr:twoCellAnchor>
    <xdr:from>
      <xdr:col>0</xdr:col>
      <xdr:colOff>0</xdr:colOff>
      <xdr:row>8</xdr:row>
      <xdr:rowOff>0</xdr:rowOff>
    </xdr:from>
    <xdr:to>
      <xdr:col>3</xdr:col>
      <xdr:colOff>9524</xdr:colOff>
      <xdr:row>9</xdr:row>
      <xdr:rowOff>9525</xdr:rowOff>
    </xdr:to>
    <xdr:sp macro="" textlink="">
      <xdr:nvSpPr>
        <xdr:cNvPr id="3" name="ZoneTexte 2">
          <a:extLst>
            <a:ext uri="{FF2B5EF4-FFF2-40B4-BE49-F238E27FC236}"/>
          </a:extLst>
        </xdr:cNvPr>
        <xdr:cNvSpPr txBox="1"/>
      </xdr:nvSpPr>
      <xdr:spPr>
        <a:xfrm>
          <a:off x="0" y="1714500"/>
          <a:ext cx="3962399"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9525</xdr:colOff>
      <xdr:row>11</xdr:row>
      <xdr:rowOff>133350</xdr:rowOff>
    </xdr:from>
    <xdr:to>
      <xdr:col>2</xdr:col>
      <xdr:colOff>942975</xdr:colOff>
      <xdr:row>25</xdr:row>
      <xdr:rowOff>19050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76200</xdr:rowOff>
    </xdr:from>
    <xdr:to>
      <xdr:col>3</xdr:col>
      <xdr:colOff>9525</xdr:colOff>
      <xdr:row>29</xdr:row>
      <xdr:rowOff>114111</xdr:rowOff>
    </xdr:to>
    <xdr:grpSp>
      <xdr:nvGrpSpPr>
        <xdr:cNvPr id="5" name="Groupe 4"/>
        <xdr:cNvGrpSpPr/>
      </xdr:nvGrpSpPr>
      <xdr:grpSpPr>
        <a:xfrm>
          <a:off x="0" y="76200"/>
          <a:ext cx="3964305" cy="5826063"/>
          <a:chOff x="9525" y="38100"/>
          <a:chExt cx="3800475" cy="5940858"/>
        </a:xfrm>
      </xdr:grpSpPr>
      <xdr:sp macro="" textlink="">
        <xdr:nvSpPr>
          <xdr:cNvPr id="6"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127    5</a:t>
            </a:r>
          </a:p>
        </xdr:txBody>
      </xdr:sp>
      <xdr:sp macro="" textlink="">
        <xdr:nvSpPr>
          <xdr:cNvPr id="7" name="Rectangle 6"/>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4.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0</xdr:colOff>
      <xdr:row>2</xdr:row>
      <xdr:rowOff>47625</xdr:rowOff>
    </xdr:to>
    <xdr:sp macro="" textlink="">
      <xdr:nvSpPr>
        <xdr:cNvPr id="2" name="ZoneTexte 1">
          <a:extLst>
            <a:ext uri="{FF2B5EF4-FFF2-40B4-BE49-F238E27FC236}"/>
          </a:extLst>
        </xdr:cNvPr>
        <xdr:cNvSpPr txBox="1"/>
      </xdr:nvSpPr>
      <xdr:spPr>
        <a:xfrm>
          <a:off x="0" y="19050"/>
          <a:ext cx="3943350" cy="400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vulnérabilité </a:t>
          </a:r>
          <a:r>
            <a:rPr lang="fr-FR" sz="1100" b="1" baseline="0"/>
            <a:t>(en%) selon le sexe du chef de ménage : milieu urbain</a:t>
          </a:r>
          <a:endParaRPr lang="fr-FR" sz="1100" b="1"/>
        </a:p>
      </xdr:txBody>
    </xdr:sp>
    <xdr:clientData/>
  </xdr:twoCellAnchor>
  <xdr:twoCellAnchor>
    <xdr:from>
      <xdr:col>0</xdr:col>
      <xdr:colOff>0</xdr:colOff>
      <xdr:row>8</xdr:row>
      <xdr:rowOff>9525</xdr:rowOff>
    </xdr:from>
    <xdr:to>
      <xdr:col>2</xdr:col>
      <xdr:colOff>923924</xdr:colOff>
      <xdr:row>9</xdr:row>
      <xdr:rowOff>152400</xdr:rowOff>
    </xdr:to>
    <xdr:sp macro="" textlink="">
      <xdr:nvSpPr>
        <xdr:cNvPr id="3" name="ZoneTexte 2">
          <a:extLst>
            <a:ext uri="{FF2B5EF4-FFF2-40B4-BE49-F238E27FC236}"/>
          </a:extLst>
        </xdr:cNvPr>
        <xdr:cNvSpPr txBox="1"/>
      </xdr:nvSpPr>
      <xdr:spPr>
        <a:xfrm>
          <a:off x="0" y="1638300"/>
          <a:ext cx="3781424" cy="333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1</xdr:colOff>
      <xdr:row>11</xdr:row>
      <xdr:rowOff>0</xdr:rowOff>
    </xdr:from>
    <xdr:to>
      <xdr:col>1</xdr:col>
      <xdr:colOff>0</xdr:colOff>
      <xdr:row>12</xdr:row>
      <xdr:rowOff>0</xdr:rowOff>
    </xdr:to>
    <xdr:sp macro="" textlink="">
      <xdr:nvSpPr>
        <xdr:cNvPr id="4" name="ZoneTexte 3">
          <a:extLst>
            <a:ext uri="{FF2B5EF4-FFF2-40B4-BE49-F238E27FC236}"/>
          </a:extLst>
        </xdr:cNvPr>
        <xdr:cNvSpPr txBox="1"/>
      </xdr:nvSpPr>
      <xdr:spPr>
        <a:xfrm>
          <a:off x="1" y="2409825"/>
          <a:ext cx="1924049"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endParaRPr lang="fr-FR"/>
        </a:p>
      </xdr:txBody>
    </xdr:sp>
    <xdr:clientData/>
  </xdr:twoCellAnchor>
  <xdr:twoCellAnchor>
    <xdr:from>
      <xdr:col>0</xdr:col>
      <xdr:colOff>19050</xdr:colOff>
      <xdr:row>10</xdr:row>
      <xdr:rowOff>390525</xdr:rowOff>
    </xdr:from>
    <xdr:to>
      <xdr:col>2</xdr:col>
      <xdr:colOff>1066800</xdr:colOff>
      <xdr:row>25</xdr:row>
      <xdr:rowOff>57150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9525</xdr:colOff>
      <xdr:row>30</xdr:row>
      <xdr:rowOff>18861</xdr:rowOff>
    </xdr:to>
    <xdr:grpSp>
      <xdr:nvGrpSpPr>
        <xdr:cNvPr id="6" name="Groupe 5"/>
        <xdr:cNvGrpSpPr/>
      </xdr:nvGrpSpPr>
      <xdr:grpSpPr>
        <a:xfrm>
          <a:off x="0" y="84201"/>
          <a:ext cx="3947541" cy="5814252"/>
          <a:chOff x="9525" y="38100"/>
          <a:chExt cx="3800475" cy="5940858"/>
        </a:xfrm>
      </xdr:grpSpPr>
      <xdr:sp macro="" textlink="">
        <xdr:nvSpPr>
          <xdr:cNvPr id="7"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128     5</a:t>
            </a:r>
          </a:p>
        </xdr:txBody>
      </xdr:sp>
      <xdr:sp macro="" textlink="">
        <xdr:nvSpPr>
          <xdr:cNvPr id="8" name="Rectangle 7"/>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5.xml><?xml version="1.0" encoding="utf-8"?>
<xdr:wsDr xmlns:xdr="http://schemas.openxmlformats.org/drawingml/2006/spreadsheetDrawing" xmlns:a="http://schemas.openxmlformats.org/drawingml/2006/main">
  <xdr:twoCellAnchor>
    <xdr:from>
      <xdr:col>0</xdr:col>
      <xdr:colOff>1</xdr:colOff>
      <xdr:row>0</xdr:row>
      <xdr:rowOff>19050</xdr:rowOff>
    </xdr:from>
    <xdr:to>
      <xdr:col>2</xdr:col>
      <xdr:colOff>933451</xdr:colOff>
      <xdr:row>2</xdr:row>
      <xdr:rowOff>0</xdr:rowOff>
    </xdr:to>
    <xdr:sp macro="" textlink="">
      <xdr:nvSpPr>
        <xdr:cNvPr id="2" name="ZoneTexte 1">
          <a:extLst>
            <a:ext uri="{FF2B5EF4-FFF2-40B4-BE49-F238E27FC236}"/>
          </a:extLst>
        </xdr:cNvPr>
        <xdr:cNvSpPr txBox="1"/>
      </xdr:nvSpPr>
      <xdr:spPr>
        <a:xfrm>
          <a:off x="1" y="19050"/>
          <a:ext cx="3857625" cy="361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b="1"/>
            <a:t>Taux de vulnérabilité </a:t>
          </a:r>
          <a:r>
            <a:rPr lang="fr-FR" sz="1100" b="1" baseline="0"/>
            <a:t>(en%) selon le sexe du chef de ménage : milieu  rural</a:t>
          </a:r>
          <a:endParaRPr lang="fr-FR" sz="1100" b="1"/>
        </a:p>
      </xdr:txBody>
    </xdr:sp>
    <xdr:clientData/>
  </xdr:twoCellAnchor>
  <xdr:twoCellAnchor>
    <xdr:from>
      <xdr:col>0</xdr:col>
      <xdr:colOff>0</xdr:colOff>
      <xdr:row>7</xdr:row>
      <xdr:rowOff>9525</xdr:rowOff>
    </xdr:from>
    <xdr:to>
      <xdr:col>2</xdr:col>
      <xdr:colOff>942974</xdr:colOff>
      <xdr:row>8</xdr:row>
      <xdr:rowOff>180973</xdr:rowOff>
    </xdr:to>
    <xdr:sp macro="" textlink="">
      <xdr:nvSpPr>
        <xdr:cNvPr id="3" name="ZoneTexte 2">
          <a:extLst>
            <a:ext uri="{FF2B5EF4-FFF2-40B4-BE49-F238E27FC236}"/>
          </a:extLst>
        </xdr:cNvPr>
        <xdr:cNvSpPr txBox="1"/>
      </xdr:nvSpPr>
      <xdr:spPr>
        <a:xfrm>
          <a:off x="0" y="1733550"/>
          <a:ext cx="3867149" cy="3619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900"/>
            <a:t>Source :</a:t>
          </a:r>
          <a:r>
            <a:rPr lang="fr-FR" sz="900" baseline="0"/>
            <a:t> ENCDM 2000/2001 et ENNVM 2006/2007, </a:t>
          </a:r>
          <a:r>
            <a:rPr lang="fr-FR" sz="900">
              <a:solidFill>
                <a:schemeClr val="dk1"/>
              </a:solidFill>
              <a:effectLst/>
              <a:latin typeface="+mn-lt"/>
              <a:ea typeface="+mn-ea"/>
              <a:cs typeface="+mn-cs"/>
            </a:rPr>
            <a:t>ENCDM 2013/2014, </a:t>
          </a:r>
          <a:r>
            <a:rPr lang="fr-FR" sz="900" baseline="0">
              <a:solidFill>
                <a:schemeClr val="dk1"/>
              </a:solidFill>
              <a:effectLst/>
              <a:latin typeface="+mn-lt"/>
              <a:ea typeface="+mn-ea"/>
              <a:cs typeface="+mn-cs"/>
            </a:rPr>
            <a:t>HCP.</a:t>
          </a:r>
          <a:endParaRPr lang="fr-FR" sz="900">
            <a:effectLst/>
          </a:endParaRPr>
        </a:p>
        <a:p>
          <a:endParaRPr lang="fr-FR" sz="1100"/>
        </a:p>
      </xdr:txBody>
    </xdr:sp>
    <xdr:clientData/>
  </xdr:twoCellAnchor>
  <xdr:twoCellAnchor>
    <xdr:from>
      <xdr:col>0</xdr:col>
      <xdr:colOff>47625</xdr:colOff>
      <xdr:row>10</xdr:row>
      <xdr:rowOff>104775</xdr:rowOff>
    </xdr:from>
    <xdr:to>
      <xdr:col>2</xdr:col>
      <xdr:colOff>942975</xdr:colOff>
      <xdr:row>22</xdr:row>
      <xdr:rowOff>0</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3</xdr:col>
      <xdr:colOff>9525</xdr:colOff>
      <xdr:row>28</xdr:row>
      <xdr:rowOff>85536</xdr:rowOff>
    </xdr:to>
    <xdr:grpSp>
      <xdr:nvGrpSpPr>
        <xdr:cNvPr id="5" name="Groupe 4"/>
        <xdr:cNvGrpSpPr/>
      </xdr:nvGrpSpPr>
      <xdr:grpSpPr>
        <a:xfrm>
          <a:off x="0" y="84201"/>
          <a:ext cx="3964305" cy="5826063"/>
          <a:chOff x="9525" y="38100"/>
          <a:chExt cx="3800475" cy="5940858"/>
        </a:xfrm>
      </xdr:grpSpPr>
      <xdr:sp macro="" textlink="">
        <xdr:nvSpPr>
          <xdr:cNvPr id="6" name="Text Box 1"/>
          <xdr:cNvSpPr txBox="1">
            <a:spLocks noChangeArrowheads="1"/>
          </xdr:cNvSpPr>
        </xdr:nvSpPr>
        <xdr:spPr bwMode="auto">
          <a:xfrm>
            <a:off x="9525" y="5781675"/>
            <a:ext cx="3790950" cy="197283"/>
          </a:xfrm>
          <a:prstGeom prst="rect">
            <a:avLst/>
          </a:prstGeom>
          <a:solidFill>
            <a:schemeClr val="accent6">
              <a:lumMod val="75000"/>
            </a:schemeClr>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chemeClr val="bg1"/>
                </a:solidFill>
                <a:latin typeface="Brush Script MT" pitchFamily="66" charset="0"/>
              </a:rPr>
              <a:t>Haut-Commissariat au Plan                                                            129     5</a:t>
            </a:r>
          </a:p>
        </xdr:txBody>
      </xdr:sp>
      <xdr:sp macro="" textlink="">
        <xdr:nvSpPr>
          <xdr:cNvPr id="7" name="Rectangle 6"/>
          <xdr:cNvSpPr/>
        </xdr:nvSpPr>
        <xdr:spPr>
          <a:xfrm>
            <a:off x="19050" y="38100"/>
            <a:ext cx="3790950" cy="5940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grpSp>
    <xdr:clientData/>
  </xdr:twoCellAnchor>
</xdr:wsDr>
</file>

<file path=xl/drawings/drawing116.xml><?xml version="1.0" encoding="utf-8"?>
<xdr:wsDr xmlns:xdr="http://schemas.openxmlformats.org/drawingml/2006/spreadsheetDrawing" xmlns:a="http://schemas.openxmlformats.org/drawingml/2006/main">
  <xdr:twoCellAnchor>
    <xdr:from>
      <xdr:col>0</xdr:col>
      <xdr:colOff>2</xdr:colOff>
      <xdr:row>1</xdr:row>
      <xdr:rowOff>142875</xdr:rowOff>
    </xdr:from>
    <xdr:to>
      <xdr:col>10</xdr:col>
      <xdr:colOff>66676</xdr:colOff>
      <xdr:row>27</xdr:row>
      <xdr:rowOff>114300</xdr:rowOff>
    </xdr:to>
    <xdr:sp macro="" textlink="">
      <xdr:nvSpPr>
        <xdr:cNvPr id="2" name="ZoneTexte 1">
          <a:extLst>
            <a:ext uri="{FF2B5EF4-FFF2-40B4-BE49-F238E27FC236}"/>
          </a:extLst>
        </xdr:cNvPr>
        <xdr:cNvSpPr txBox="1"/>
      </xdr:nvSpPr>
      <xdr:spPr>
        <a:xfrm>
          <a:off x="2" y="333375"/>
          <a:ext cx="4010024" cy="492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b="1">
              <a:solidFill>
                <a:srgbClr val="800000"/>
              </a:solidFill>
            </a:rPr>
            <a:t>    LISTE</a:t>
          </a:r>
          <a:r>
            <a:rPr lang="fr-FR" sz="2000" b="1" baseline="0">
              <a:solidFill>
                <a:srgbClr val="800000"/>
              </a:solidFill>
            </a:rPr>
            <a:t> DES ABREVIATIONS </a:t>
          </a:r>
        </a:p>
        <a:p>
          <a:endParaRPr lang="fr-FR" sz="1100" baseline="0"/>
        </a:p>
        <a:p>
          <a:r>
            <a:rPr lang="fr-FR" sz="1100" b="1" baseline="0">
              <a:solidFill>
                <a:schemeClr val="accent6">
                  <a:lumMod val="75000"/>
                </a:schemeClr>
              </a:solidFill>
            </a:rPr>
            <a:t>HCP</a:t>
          </a:r>
          <a:r>
            <a:rPr lang="fr-FR" sz="1100" baseline="0"/>
            <a:t> : Haut-Commissariat au Plan</a:t>
          </a:r>
        </a:p>
        <a:p>
          <a:endParaRPr lang="fr-FR" sz="1100" baseline="0"/>
        </a:p>
        <a:p>
          <a:r>
            <a:rPr lang="fr-FR" sz="1100" b="1" baseline="0">
              <a:solidFill>
                <a:schemeClr val="accent6">
                  <a:lumMod val="75000"/>
                </a:schemeClr>
              </a:solidFill>
            </a:rPr>
            <a:t>CERED</a:t>
          </a:r>
          <a:r>
            <a:rPr lang="fr-FR" sz="1100" baseline="0"/>
            <a:t> : Centre d'Etudes et des  Recherches  Démographiques.</a:t>
          </a:r>
        </a:p>
        <a:p>
          <a:endParaRPr lang="fr-FR" sz="1100" baseline="0"/>
        </a:p>
        <a:p>
          <a:r>
            <a:rPr lang="fr-FR" sz="1100" b="1" baseline="0">
              <a:solidFill>
                <a:schemeClr val="accent6">
                  <a:lumMod val="75000"/>
                </a:schemeClr>
              </a:solidFill>
            </a:rPr>
            <a:t>ENNVM</a:t>
          </a:r>
          <a:r>
            <a:rPr lang="fr-FR" sz="1100" baseline="0"/>
            <a:t> : Enquête Nationale sur les Niveaux de Vie des Ménages.</a:t>
          </a:r>
        </a:p>
        <a:p>
          <a:endParaRPr lang="fr-FR" sz="1100" baseline="0"/>
        </a:p>
        <a:p>
          <a:pPr rtl="1"/>
          <a:r>
            <a:rPr lang="fr-FR" sz="1100" b="1" baseline="0">
              <a:solidFill>
                <a:schemeClr val="accent6">
                  <a:lumMod val="75000"/>
                </a:schemeClr>
              </a:solidFill>
              <a:latin typeface="+mn-lt"/>
              <a:ea typeface="+mn-ea"/>
              <a:cs typeface="+mn-cs"/>
            </a:rPr>
            <a:t>ENCDM</a:t>
          </a:r>
          <a:r>
            <a:rPr lang="fr-FR" sz="1100" baseline="0"/>
            <a:t> : Enquête Nationale sur la Communication et les Dépenses     des Ménages.                                                                              </a:t>
          </a:r>
        </a:p>
        <a:p>
          <a:endParaRPr lang="fr-FR" sz="1100" baseline="0"/>
        </a:p>
        <a:p>
          <a:pPr algn="l" rtl="1"/>
          <a:r>
            <a:rPr lang="fr-FR" sz="1100" b="1" baseline="0">
              <a:solidFill>
                <a:schemeClr val="accent6">
                  <a:lumMod val="75000"/>
                </a:schemeClr>
              </a:solidFill>
              <a:latin typeface="+mn-lt"/>
              <a:ea typeface="+mn-ea"/>
              <a:cs typeface="+mn-cs"/>
            </a:rPr>
            <a:t>ENDPR </a:t>
          </a:r>
          <a:r>
            <a:rPr lang="fr-FR" sz="1100" baseline="0"/>
            <a:t>: Enquête Nationale Démographique à Passages Répétés.</a:t>
          </a:r>
        </a:p>
        <a:p>
          <a:endParaRPr lang="fr-FR" sz="1100" baseline="0"/>
        </a:p>
        <a:p>
          <a:r>
            <a:rPr lang="fr-FR" sz="1100" b="1" baseline="0">
              <a:solidFill>
                <a:schemeClr val="accent6">
                  <a:lumMod val="75000"/>
                </a:schemeClr>
              </a:solidFill>
              <a:latin typeface="+mn-lt"/>
              <a:ea typeface="+mn-ea"/>
              <a:cs typeface="+mn-cs"/>
            </a:rPr>
            <a:t>ISF</a:t>
          </a:r>
          <a:r>
            <a:rPr lang="fr-FR" sz="1100" baseline="0"/>
            <a:t> : Indice Synthètique de Fécondité.</a:t>
          </a:r>
        </a:p>
        <a:p>
          <a:endParaRPr lang="fr-FR" sz="1100" baseline="0"/>
        </a:p>
        <a:p>
          <a:r>
            <a:rPr lang="fr-FR" sz="1100" b="1" baseline="0">
              <a:solidFill>
                <a:schemeClr val="accent6">
                  <a:lumMod val="75000"/>
                </a:schemeClr>
              </a:solidFill>
              <a:latin typeface="+mn-lt"/>
              <a:ea typeface="+mn-ea"/>
              <a:cs typeface="+mn-cs"/>
            </a:rPr>
            <a:t>RGPH</a:t>
          </a:r>
          <a:r>
            <a:rPr lang="fr-FR" sz="1100" baseline="0"/>
            <a:t> : Recensement Général de la Population et de l'Habitat.</a:t>
          </a:r>
        </a:p>
        <a:p>
          <a:endParaRPr lang="fr-FR" sz="1100" baseline="0"/>
        </a:p>
        <a:p>
          <a:r>
            <a:rPr lang="fr-FR" sz="1100" b="1" baseline="0">
              <a:solidFill>
                <a:schemeClr val="accent6">
                  <a:lumMod val="75000"/>
                </a:schemeClr>
              </a:solidFill>
              <a:latin typeface="+mn-lt"/>
              <a:ea typeface="+mn-ea"/>
              <a:cs typeface="+mn-cs"/>
            </a:rPr>
            <a:t>TGR </a:t>
          </a:r>
          <a:r>
            <a:rPr lang="fr-FR" sz="1100" baseline="0"/>
            <a:t>: Trésorerie Générale du Royaume.</a:t>
          </a:r>
        </a:p>
        <a:p>
          <a:endParaRPr lang="fr-FR" sz="1100" baseline="0"/>
        </a:p>
        <a:p>
          <a:r>
            <a:rPr lang="fr-FR" sz="1100" b="1" baseline="0">
              <a:solidFill>
                <a:schemeClr val="accent6">
                  <a:lumMod val="75000"/>
                </a:schemeClr>
              </a:solidFill>
              <a:latin typeface="+mn-lt"/>
              <a:ea typeface="+mn-ea"/>
              <a:cs typeface="+mn-cs"/>
            </a:rPr>
            <a:t>TIC</a:t>
          </a:r>
          <a:r>
            <a:rPr lang="fr-FR" sz="1100" baseline="0"/>
            <a:t> : Technologies de l'Information et de la Communication.</a:t>
          </a:r>
        </a:p>
        <a:p>
          <a:endParaRPr lang="fr-FR" sz="1100" baseline="0"/>
        </a:p>
        <a:p>
          <a:pPr rtl="0"/>
          <a:r>
            <a:rPr lang="fr-FR" sz="1100" b="1" baseline="0">
              <a:solidFill>
                <a:schemeClr val="accent6">
                  <a:lumMod val="75000"/>
                </a:schemeClr>
              </a:solidFill>
              <a:latin typeface="+mn-lt"/>
              <a:ea typeface="+mn-ea"/>
              <a:cs typeface="+mn-cs"/>
            </a:rPr>
            <a:t>ENPSF</a:t>
          </a:r>
          <a:r>
            <a:rPr lang="fr-FR" sz="1100" baseline="0"/>
            <a:t>: Enqu</a:t>
          </a:r>
          <a:r>
            <a:rPr lang="fr-FR" sz="1100" baseline="0">
              <a:solidFill>
                <a:schemeClr val="dk1"/>
              </a:solidFill>
              <a:latin typeface="+mn-lt"/>
              <a:ea typeface="+mn-ea"/>
              <a:cs typeface="+mn-cs"/>
            </a:rPr>
            <a:t>ê</a:t>
          </a:r>
          <a:r>
            <a:rPr lang="fr-FR" sz="1100" baseline="0"/>
            <a:t>te Nationale sur la Population et la santé de la                         Famille. </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bayoumi/Downloads/la%20femme%20en%20chiffre%202017r%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GE9"/>
      <sheetName val="PAGE10"/>
      <sheetName val="page11"/>
      <sheetName val="page12"/>
      <sheetName val="page13"/>
      <sheetName val="Feuil5"/>
      <sheetName val="page14"/>
      <sheetName val="Feuil3"/>
      <sheetName val="page15"/>
      <sheetName val="page16"/>
      <sheetName val="page17"/>
      <sheetName val="page18"/>
      <sheetName val="page19"/>
      <sheetName val="page20"/>
      <sheetName val="page21"/>
      <sheetName val="FCMFVS"/>
      <sheetName val="vide"/>
      <sheetName val="page23"/>
      <sheetName val="page24"/>
      <sheetName val="page25"/>
      <sheetName val="page26"/>
      <sheetName val="page27"/>
      <sheetName val="page28"/>
      <sheetName val="page29"/>
      <sheetName val="page30"/>
      <sheetName val="page31"/>
      <sheetName val="page32"/>
      <sheetName val="page33"/>
      <sheetName val="page34"/>
      <sheetName val="page35"/>
      <sheetName val="page36"/>
      <sheetName val="page37"/>
      <sheetName val="page38"/>
      <sheetName val="Page39"/>
      <sheetName val="page40"/>
      <sheetName val="page41"/>
      <sheetName val="vide42"/>
      <sheetName val="enseignement43"/>
      <sheetName val="vide44"/>
      <sheetName val="page45"/>
      <sheetName val="page46"/>
      <sheetName val="page47"/>
      <sheetName val="page48"/>
      <sheetName val="page49"/>
      <sheetName val="page50"/>
      <sheetName val="page51"/>
      <sheetName val="page52"/>
      <sheetName val="page53"/>
      <sheetName val="page54"/>
      <sheetName val="VIDE55"/>
      <sheetName val="vide3"/>
      <sheetName val="page57"/>
      <sheetName val="page58"/>
      <sheetName val="page59"/>
      <sheetName val="page60"/>
      <sheetName val="page61"/>
      <sheetName val="page62"/>
      <sheetName val="page63"/>
      <sheetName val="page64"/>
      <sheetName val="page65"/>
      <sheetName val="page66"/>
      <sheetName val="page67"/>
      <sheetName val="page68"/>
      <sheetName val="page69"/>
      <sheetName val="page70"/>
      <sheetName val="page71"/>
      <sheetName val="page72"/>
      <sheetName val="page73"/>
      <sheetName val="page74"/>
      <sheetName val="page75"/>
      <sheetName val="page76"/>
      <sheetName val="Feuil65"/>
      <sheetName val="page77"/>
      <sheetName val="page78"/>
      <sheetName val="page79"/>
      <sheetName val="page80"/>
      <sheetName val="page81"/>
      <sheetName val="page82"/>
      <sheetName val="page83"/>
      <sheetName val="page84"/>
      <sheetName val="page85"/>
      <sheetName val="page86"/>
      <sheetName val="page87"/>
      <sheetName val="page88"/>
      <sheetName val="page89"/>
      <sheetName val="page90"/>
      <sheetName val="page91"/>
      <sheetName val="page92"/>
      <sheetName val="page93"/>
      <sheetName val="page94"/>
      <sheetName val="page95"/>
      <sheetName val="page96"/>
      <sheetName val="page97"/>
      <sheetName val="page98"/>
      <sheetName val="page99"/>
      <sheetName val="page100"/>
      <sheetName val="page101"/>
      <sheetName val="vide4"/>
      <sheetName val="ETF"/>
      <sheetName val="vide5"/>
      <sheetName val="page105"/>
      <sheetName val="page106"/>
      <sheetName val="page107"/>
      <sheetName val="page108"/>
      <sheetName val="page109"/>
      <sheetName val="page110"/>
      <sheetName val="page111"/>
      <sheetName val="Feuil112"/>
      <sheetName val="page113"/>
      <sheetName val="page114"/>
      <sheetName val="VEF"/>
      <sheetName val="vide6"/>
      <sheetName val="page117"/>
      <sheetName val="page118"/>
      <sheetName val="PETV"/>
      <sheetName val="vide7"/>
      <sheetName val="page121"/>
      <sheetName val="page122"/>
      <sheetName val="page123"/>
      <sheetName val="page124"/>
      <sheetName val="page125"/>
      <sheetName val="page126"/>
      <sheetName val="page127"/>
      <sheetName val="vide8"/>
      <sheetName val="abr"/>
    </sheetNames>
    <sheetDataSet>
      <sheetData sheetId="0"/>
      <sheetData sheetId="1"/>
      <sheetData sheetId="2"/>
      <sheetData sheetId="3"/>
      <sheetData sheetId="4"/>
      <sheetData sheetId="5"/>
      <sheetData sheetId="6"/>
      <sheetData sheetId="7">
        <row r="6">
          <cell r="E6" t="str">
            <v>Mortalité infantile</v>
          </cell>
          <cell r="H6" t="str">
            <v>Mortalité juvénile</v>
          </cell>
          <cell r="K6" t="str">
            <v>Mortalité infanto-juvénile</v>
          </cell>
        </row>
        <row r="7">
          <cell r="E7">
            <v>81.400000000000006</v>
          </cell>
          <cell r="H7">
            <v>30.2</v>
          </cell>
          <cell r="K7">
            <v>109.1</v>
          </cell>
        </row>
        <row r="8">
          <cell r="E8">
            <v>69.8</v>
          </cell>
          <cell r="H8">
            <v>31.2</v>
          </cell>
          <cell r="K8">
            <v>98.8</v>
          </cell>
        </row>
        <row r="9">
          <cell r="E9">
            <v>32.700000000000003</v>
          </cell>
          <cell r="H9">
            <v>6.7</v>
          </cell>
          <cell r="K9">
            <v>39.200000000000003</v>
          </cell>
        </row>
        <row r="10">
          <cell r="E10">
            <v>27.4</v>
          </cell>
          <cell r="H10">
            <v>5.8</v>
          </cell>
          <cell r="K10">
            <v>33.1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81.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82.xml"/><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83.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2.xml"/><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3.xml"/><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95.xml"/><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2" Type="http://schemas.openxmlformats.org/officeDocument/2006/relationships/drawing" Target="../drawings/drawing96.xml"/><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2" Type="http://schemas.openxmlformats.org/officeDocument/2006/relationships/drawing" Target="../drawings/drawing97.xml"/><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2" Type="http://schemas.openxmlformats.org/officeDocument/2006/relationships/drawing" Target="../drawings/drawing98.xml"/><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2" Type="http://schemas.openxmlformats.org/officeDocument/2006/relationships/drawing" Target="../drawings/drawing99.xml"/><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100.xml"/><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101.xml"/><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2" Type="http://schemas.openxmlformats.org/officeDocument/2006/relationships/drawing" Target="../drawings/drawing102.xml"/><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2" Type="http://schemas.openxmlformats.org/officeDocument/2006/relationships/drawing" Target="../drawings/drawing103.xml"/><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2" Type="http://schemas.openxmlformats.org/officeDocument/2006/relationships/drawing" Target="../drawings/drawing104.xml"/><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2" Type="http://schemas.openxmlformats.org/officeDocument/2006/relationships/drawing" Target="../drawings/drawing105.xml"/><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2" Type="http://schemas.openxmlformats.org/officeDocument/2006/relationships/drawing" Target="../drawings/drawing106.xml"/><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2" Type="http://schemas.openxmlformats.org/officeDocument/2006/relationships/drawing" Target="../drawings/drawing107.xml"/><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2" Type="http://schemas.openxmlformats.org/officeDocument/2006/relationships/drawing" Target="../drawings/drawing108.xml"/><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2" Type="http://schemas.openxmlformats.org/officeDocument/2006/relationships/drawing" Target="../drawings/drawing109.xml"/><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2" Type="http://schemas.openxmlformats.org/officeDocument/2006/relationships/drawing" Target="../drawings/drawing110.xml"/><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2" Type="http://schemas.openxmlformats.org/officeDocument/2006/relationships/drawing" Target="../drawings/drawing111.xml"/><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2" Type="http://schemas.openxmlformats.org/officeDocument/2006/relationships/drawing" Target="../drawings/drawing112.xml"/><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2" Type="http://schemas.openxmlformats.org/officeDocument/2006/relationships/drawing" Target="../drawings/drawing113.xml"/><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2" Type="http://schemas.openxmlformats.org/officeDocument/2006/relationships/drawing" Target="../drawings/drawing114.xml"/><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2" Type="http://schemas.openxmlformats.org/officeDocument/2006/relationships/drawing" Target="../drawings/drawing115.xml"/><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2" Type="http://schemas.openxmlformats.org/officeDocument/2006/relationships/drawing" Target="../drawings/drawing116.xml"/><Relationship Id="rId1" Type="http://schemas.openxmlformats.org/officeDocument/2006/relationships/printerSettings" Target="../printerSettings/printerSettings116.bin"/></Relationships>
</file>

<file path=xl/worksheets/sheet1.xml><?xml version="1.0" encoding="utf-8"?>
<worksheet xmlns="http://schemas.openxmlformats.org/spreadsheetml/2006/main" xmlns:r="http://schemas.openxmlformats.org/officeDocument/2006/relationships">
  <dimension ref="A1:I41"/>
  <sheetViews>
    <sheetView topLeftCell="A13" workbookViewId="0">
      <selection activeCell="E20" sqref="E20"/>
    </sheetView>
  </sheetViews>
  <sheetFormatPr baseColWidth="10" defaultRowHeight="14.4"/>
  <cols>
    <col min="1" max="1" width="8.5546875" customWidth="1"/>
  </cols>
  <sheetData>
    <row r="1" spans="1:7">
      <c r="A1" s="1"/>
      <c r="B1" s="1"/>
      <c r="C1" s="1"/>
      <c r="D1" s="1"/>
      <c r="E1" s="1"/>
      <c r="F1" s="1"/>
      <c r="G1" s="1"/>
    </row>
    <row r="2" spans="1:7">
      <c r="A2" s="1"/>
      <c r="B2" s="1"/>
      <c r="C2" s="1"/>
      <c r="D2" s="1"/>
      <c r="E2" s="1"/>
      <c r="F2" s="1"/>
      <c r="G2" s="1"/>
    </row>
    <row r="3" spans="1:7">
      <c r="A3" s="1"/>
      <c r="B3" s="1"/>
      <c r="C3" s="1"/>
      <c r="D3" s="1"/>
      <c r="E3" s="1"/>
      <c r="F3" s="1"/>
      <c r="G3" s="1"/>
    </row>
    <row r="4" spans="1:7">
      <c r="A4" s="1"/>
      <c r="B4" s="1"/>
      <c r="C4" s="1"/>
      <c r="D4" s="1"/>
      <c r="E4" s="1"/>
      <c r="F4" s="1"/>
      <c r="G4" s="1"/>
    </row>
    <row r="5" spans="1:7">
      <c r="A5" s="1"/>
      <c r="B5" s="1"/>
      <c r="C5" s="1"/>
      <c r="D5" s="1"/>
      <c r="E5" s="1"/>
      <c r="F5" s="1"/>
      <c r="G5" s="1"/>
    </row>
    <row r="6" spans="1:7">
      <c r="A6" s="1"/>
      <c r="B6" s="1"/>
      <c r="C6" s="1"/>
      <c r="D6" s="1"/>
      <c r="E6" s="1"/>
      <c r="F6" s="1"/>
      <c r="G6" s="1"/>
    </row>
    <row r="7" spans="1:7">
      <c r="A7" s="1"/>
      <c r="B7" s="1"/>
      <c r="C7" s="1"/>
      <c r="D7" s="1"/>
      <c r="E7" s="1"/>
      <c r="F7" s="1"/>
      <c r="G7" s="1"/>
    </row>
    <row r="8" spans="1:7">
      <c r="A8" s="1"/>
      <c r="B8" s="1"/>
      <c r="C8" s="1"/>
      <c r="D8" s="1"/>
      <c r="E8" s="1"/>
      <c r="F8" s="1"/>
      <c r="G8" s="1"/>
    </row>
    <row r="9" spans="1:7">
      <c r="A9" s="1"/>
      <c r="B9" s="1"/>
      <c r="C9" s="1"/>
      <c r="D9" s="1"/>
      <c r="E9" s="1"/>
      <c r="F9" s="1"/>
      <c r="G9" s="1"/>
    </row>
    <row r="10" spans="1:7">
      <c r="A10" s="1"/>
      <c r="B10" s="1"/>
      <c r="C10" s="1"/>
      <c r="D10" s="1"/>
      <c r="E10" s="1"/>
      <c r="F10" s="1"/>
      <c r="G10" s="1"/>
    </row>
    <row r="11" spans="1:7">
      <c r="A11" s="1"/>
      <c r="B11" s="1"/>
      <c r="C11" s="1"/>
      <c r="D11" s="1"/>
      <c r="E11" s="1"/>
      <c r="F11" s="1"/>
      <c r="G11" s="1"/>
    </row>
    <row r="12" spans="1:7">
      <c r="A12" s="1"/>
      <c r="B12" s="1"/>
      <c r="C12" s="1"/>
      <c r="D12" s="1"/>
      <c r="E12" s="1"/>
      <c r="F12" s="1"/>
      <c r="G12" s="1"/>
    </row>
    <row r="13" spans="1:7">
      <c r="A13" s="1"/>
      <c r="B13" s="1"/>
      <c r="C13" s="1"/>
      <c r="D13" s="1"/>
      <c r="E13" s="1"/>
      <c r="F13" s="1"/>
      <c r="G13" s="1"/>
    </row>
    <row r="14" spans="1:7">
      <c r="A14" s="1"/>
      <c r="B14" s="1"/>
      <c r="C14" s="1"/>
      <c r="D14" s="1"/>
      <c r="E14" s="1"/>
      <c r="F14" s="1"/>
      <c r="G14" s="1"/>
    </row>
    <row r="15" spans="1:7">
      <c r="A15" s="1"/>
      <c r="B15" s="1"/>
      <c r="C15" s="1"/>
      <c r="D15" s="1"/>
      <c r="E15" s="1"/>
      <c r="F15" s="1"/>
      <c r="G15" s="1"/>
    </row>
    <row r="16" spans="1:7">
      <c r="A16" s="1"/>
      <c r="B16" s="1"/>
      <c r="C16" s="1"/>
      <c r="D16" s="1"/>
      <c r="E16" s="1"/>
      <c r="F16" s="1"/>
      <c r="G16" s="1"/>
    </row>
    <row r="17" spans="1:9">
      <c r="A17" s="1"/>
      <c r="B17" s="1"/>
      <c r="C17" s="1"/>
      <c r="D17" s="1"/>
      <c r="E17" s="1"/>
      <c r="F17" s="1"/>
      <c r="G17" s="1"/>
    </row>
    <row r="18" spans="1:9">
      <c r="A18" s="1"/>
      <c r="B18" s="1"/>
      <c r="C18" s="1"/>
      <c r="D18" s="1"/>
      <c r="E18" s="1"/>
      <c r="F18" s="1"/>
      <c r="G18" s="1"/>
    </row>
    <row r="19" spans="1:9">
      <c r="A19" s="1"/>
      <c r="B19" s="1"/>
      <c r="C19" s="1"/>
      <c r="D19" s="1"/>
      <c r="E19" s="1"/>
      <c r="F19" s="2"/>
      <c r="G19" s="2"/>
      <c r="H19" s="2"/>
      <c r="I19" s="2"/>
    </row>
    <row r="20" spans="1:9">
      <c r="A20" s="1"/>
      <c r="B20" s="1"/>
      <c r="C20" s="1"/>
      <c r="D20" s="1"/>
      <c r="E20" s="1"/>
      <c r="F20" s="2"/>
      <c r="G20" s="3"/>
      <c r="H20" s="4"/>
      <c r="I20" s="4"/>
    </row>
    <row r="21" spans="1:9">
      <c r="A21" s="1"/>
      <c r="B21" s="1"/>
      <c r="C21" s="1"/>
      <c r="D21" s="1"/>
      <c r="E21" s="1"/>
      <c r="F21" s="2"/>
      <c r="G21" s="3"/>
      <c r="H21" s="4"/>
      <c r="I21" s="4"/>
    </row>
    <row r="22" spans="1:9">
      <c r="A22" s="1"/>
      <c r="B22" s="1"/>
      <c r="C22" s="1"/>
      <c r="D22" s="1"/>
      <c r="E22" s="1"/>
      <c r="F22" s="2"/>
      <c r="G22" s="2"/>
      <c r="H22" s="2"/>
      <c r="I22" s="2"/>
    </row>
    <row r="23" spans="1:9">
      <c r="A23" s="1"/>
      <c r="B23" s="1"/>
      <c r="C23" s="1"/>
      <c r="D23" s="1"/>
      <c r="E23" s="1"/>
      <c r="F23" s="2"/>
      <c r="G23" s="2"/>
      <c r="H23" s="2"/>
      <c r="I23" s="2"/>
    </row>
    <row r="24" spans="1:9">
      <c r="A24" s="1"/>
      <c r="B24" s="1"/>
      <c r="C24" s="1"/>
      <c r="D24" s="1"/>
      <c r="E24" s="1"/>
      <c r="F24" s="1"/>
      <c r="G24" s="1"/>
    </row>
    <row r="25" spans="1:9">
      <c r="A25" s="1"/>
      <c r="B25" s="1"/>
      <c r="C25" s="1"/>
      <c r="D25" s="1"/>
      <c r="E25" s="1"/>
      <c r="F25" s="1"/>
      <c r="G25" s="1"/>
    </row>
    <row r="26" spans="1:9">
      <c r="A26" s="1"/>
      <c r="B26" s="1"/>
      <c r="C26" s="1"/>
      <c r="D26" s="1"/>
      <c r="E26" s="1"/>
      <c r="F26" s="1"/>
      <c r="G26" s="1"/>
    </row>
    <row r="27" spans="1:9">
      <c r="A27" s="1"/>
      <c r="B27" s="1"/>
      <c r="C27" s="1"/>
      <c r="D27" s="1"/>
      <c r="E27" s="1"/>
      <c r="F27" s="1"/>
      <c r="G27" s="1"/>
    </row>
    <row r="28" spans="1:9">
      <c r="A28" s="1"/>
      <c r="B28" s="1"/>
      <c r="C28" s="1"/>
      <c r="D28" s="1"/>
      <c r="E28" s="1"/>
      <c r="F28" s="1"/>
    </row>
    <row r="29" spans="1:9">
      <c r="A29" s="1"/>
      <c r="B29" s="1"/>
      <c r="C29" s="1"/>
      <c r="D29" s="1"/>
      <c r="E29" s="1"/>
      <c r="F29" s="1"/>
    </row>
    <row r="30" spans="1:9">
      <c r="A30" s="1"/>
      <c r="B30" s="1"/>
      <c r="C30" s="1"/>
      <c r="D30" s="1"/>
      <c r="E30" s="1"/>
      <c r="F30" s="1"/>
    </row>
    <row r="31" spans="1:9">
      <c r="A31" s="1"/>
      <c r="B31" s="1"/>
      <c r="C31" s="1"/>
      <c r="D31" s="1"/>
      <c r="E31" s="1"/>
      <c r="F31" s="1"/>
    </row>
    <row r="32" spans="1:9">
      <c r="A32" s="1"/>
      <c r="B32" s="1"/>
      <c r="C32" s="1"/>
      <c r="D32" s="1"/>
      <c r="E32" s="1"/>
      <c r="F32" s="1"/>
    </row>
    <row r="33" spans="1:6">
      <c r="A33" s="1"/>
      <c r="B33" s="1"/>
      <c r="C33" s="1"/>
      <c r="D33" s="1"/>
      <c r="E33" s="1"/>
      <c r="F33" s="1"/>
    </row>
    <row r="34" spans="1:6">
      <c r="A34" s="1"/>
      <c r="B34" s="1"/>
      <c r="C34" s="1"/>
      <c r="D34" s="1"/>
      <c r="E34" s="1"/>
      <c r="F34" s="1"/>
    </row>
    <row r="35" spans="1:6">
      <c r="A35" s="1"/>
      <c r="B35" s="1"/>
      <c r="C35" s="1"/>
      <c r="D35" s="1"/>
      <c r="E35" s="1"/>
      <c r="F35" s="1"/>
    </row>
    <row r="36" spans="1:6">
      <c r="A36" s="1"/>
      <c r="B36" s="1"/>
      <c r="C36" s="1"/>
      <c r="D36" s="1"/>
      <c r="E36" s="1"/>
      <c r="F36" s="1"/>
    </row>
    <row r="37" spans="1:6">
      <c r="A37" s="1"/>
      <c r="B37" s="1"/>
      <c r="C37" s="1"/>
      <c r="D37" s="1"/>
      <c r="E37" s="1"/>
      <c r="F37" s="1"/>
    </row>
    <row r="38" spans="1:6">
      <c r="A38" s="1"/>
      <c r="B38" s="1"/>
      <c r="C38" s="1"/>
      <c r="D38" s="1"/>
      <c r="E38" s="1"/>
      <c r="F38" s="1"/>
    </row>
    <row r="39" spans="1:6">
      <c r="A39" s="1"/>
      <c r="B39" s="1"/>
      <c r="C39" s="1"/>
      <c r="D39" s="1"/>
      <c r="E39" s="1"/>
      <c r="F39" s="1"/>
    </row>
    <row r="40" spans="1:6">
      <c r="A40" s="1"/>
      <c r="B40" s="1"/>
      <c r="C40" s="1"/>
      <c r="D40" s="1"/>
      <c r="E40" s="1"/>
      <c r="F40" s="1"/>
    </row>
    <row r="41" spans="1:6">
      <c r="A41" s="1"/>
      <c r="B41" s="1"/>
      <c r="C41" s="1"/>
      <c r="D41" s="1"/>
      <c r="E41" s="1"/>
      <c r="F41" s="1"/>
    </row>
  </sheetData>
  <pageMargins left="0.70866141732283461" right="0.70866141732283461" top="0.74803149606299213" bottom="0.74803149606299213" header="0.31496062992125984" footer="0.31496062992125984"/>
  <pageSetup paperSize="11" orientation="portrait" r:id="rId1"/>
  <drawing r:id="rId2"/>
</worksheet>
</file>

<file path=xl/worksheets/sheet2.xml><?xml version="1.0" encoding="utf-8"?>
<worksheet xmlns="http://schemas.openxmlformats.org/spreadsheetml/2006/main" xmlns:r="http://schemas.openxmlformats.org/officeDocument/2006/relationships">
  <sheetPr>
    <tabColor theme="9" tint="-0.249977111117893"/>
  </sheetPr>
  <dimension ref="A1:F33"/>
  <sheetViews>
    <sheetView topLeftCell="A5" workbookViewId="0">
      <selection activeCell="E20" sqref="E20"/>
    </sheetView>
  </sheetViews>
  <sheetFormatPr baseColWidth="10" defaultRowHeight="14.4"/>
  <cols>
    <col min="1" max="2" width="11.44140625" style="1"/>
    <col min="3" max="3" width="11.44140625" style="1" customWidth="1"/>
    <col min="4" max="4" width="11.33203125" style="1" customWidth="1"/>
    <col min="5" max="5" width="11.44140625" hidden="1" customWidth="1"/>
    <col min="6" max="6" width="8.33203125" customWidth="1"/>
    <col min="7" max="9" width="11.44140625" customWidth="1"/>
    <col min="11" max="11" width="11.44140625" customWidth="1"/>
  </cols>
  <sheetData>
    <row r="1" spans="1:6" ht="12.75" customHeight="1"/>
    <row r="2" spans="1:6" ht="9.75" customHeight="1"/>
    <row r="3" spans="1:6" ht="5.25" hidden="1" customHeight="1"/>
    <row r="4" spans="1:6" hidden="1"/>
    <row r="5" spans="1:6" ht="60.75" customHeight="1">
      <c r="A5" s="399" t="s">
        <v>0</v>
      </c>
      <c r="B5" s="399"/>
      <c r="C5" s="399"/>
      <c r="D5" s="399"/>
      <c r="E5" s="399"/>
      <c r="F5" s="399"/>
    </row>
    <row r="6" spans="1:6" ht="43.5" customHeight="1">
      <c r="A6" s="398" t="s">
        <v>1</v>
      </c>
      <c r="B6" s="398"/>
      <c r="C6" s="398"/>
      <c r="D6" s="398"/>
      <c r="E6" s="398"/>
      <c r="F6" s="398"/>
    </row>
    <row r="7" spans="1:6" ht="28.35" customHeight="1">
      <c r="A7" s="398" t="s">
        <v>2</v>
      </c>
      <c r="B7" s="398"/>
      <c r="C7" s="398"/>
      <c r="D7" s="398"/>
      <c r="E7" s="398"/>
      <c r="F7" s="398"/>
    </row>
    <row r="8" spans="1:6" ht="28.35" customHeight="1">
      <c r="A8" s="398" t="s">
        <v>3</v>
      </c>
      <c r="B8" s="398"/>
      <c r="C8" s="398"/>
      <c r="D8" s="398"/>
      <c r="E8" s="398"/>
      <c r="F8" s="398"/>
    </row>
    <row r="9" spans="1:6" ht="28.35" customHeight="1">
      <c r="A9" s="398" t="s">
        <v>4</v>
      </c>
      <c r="B9" s="398"/>
      <c r="C9" s="398"/>
      <c r="D9" s="398"/>
      <c r="E9" s="398"/>
      <c r="F9" s="398"/>
    </row>
    <row r="10" spans="1:6" ht="28.35" customHeight="1">
      <c r="A10" s="398" t="s">
        <v>5</v>
      </c>
      <c r="B10" s="398"/>
      <c r="C10" s="398"/>
      <c r="D10" s="398"/>
      <c r="E10" s="398"/>
      <c r="F10" s="398"/>
    </row>
    <row r="11" spans="1:6" ht="28.35" customHeight="1">
      <c r="A11" s="398" t="s">
        <v>6</v>
      </c>
      <c r="B11" s="398"/>
      <c r="C11" s="398"/>
      <c r="D11" s="398"/>
      <c r="E11" s="398"/>
      <c r="F11" s="398"/>
    </row>
    <row r="12" spans="1:6" ht="28.35" customHeight="1">
      <c r="A12" s="398" t="s">
        <v>7</v>
      </c>
      <c r="B12" s="398"/>
      <c r="C12" s="398"/>
      <c r="D12" s="398"/>
      <c r="E12" s="398"/>
      <c r="F12" s="398"/>
    </row>
    <row r="13" spans="1:6" ht="28.35" customHeight="1">
      <c r="A13" s="398" t="s">
        <v>8</v>
      </c>
      <c r="B13" s="398"/>
      <c r="C13" s="398"/>
      <c r="D13" s="398"/>
      <c r="E13" s="398"/>
      <c r="F13" s="398"/>
    </row>
    <row r="14" spans="1:6" ht="28.35" customHeight="1">
      <c r="A14" s="398" t="s">
        <v>9</v>
      </c>
      <c r="B14" s="398"/>
      <c r="C14" s="398"/>
      <c r="D14" s="398"/>
      <c r="E14" s="398"/>
      <c r="F14" s="398"/>
    </row>
    <row r="15" spans="1:6">
      <c r="E15" s="1"/>
      <c r="F15" s="1"/>
    </row>
    <row r="16" spans="1:6">
      <c r="E16" s="1"/>
      <c r="F16" s="1"/>
    </row>
    <row r="17" spans="1:6">
      <c r="E17" s="1"/>
      <c r="F17" s="1"/>
    </row>
    <row r="18" spans="1:6">
      <c r="E18" s="1"/>
      <c r="F18" s="1"/>
    </row>
    <row r="19" spans="1:6" ht="9" customHeight="1"/>
    <row r="20" spans="1:6" hidden="1"/>
    <row r="21" spans="1:6" hidden="1"/>
    <row r="22" spans="1:6" hidden="1"/>
    <row r="23" spans="1:6" hidden="1"/>
    <row r="24" spans="1:6" hidden="1"/>
    <row r="25" spans="1:6" hidden="1"/>
    <row r="26" spans="1:6" hidden="1"/>
    <row r="30" spans="1:6" hidden="1"/>
    <row r="31" spans="1:6" s="8" customFormat="1" ht="15.6" customHeight="1">
      <c r="A31" s="5" t="s">
        <v>10</v>
      </c>
      <c r="B31" s="6"/>
      <c r="C31" s="6"/>
      <c r="D31" s="6"/>
      <c r="E31" s="6"/>
      <c r="F31" s="7"/>
    </row>
    <row r="32" spans="1:6" ht="15.6" customHeight="1"/>
    <row r="33" ht="15.6" customHeight="1"/>
  </sheetData>
  <mergeCells count="10">
    <mergeCell ref="A11:F11"/>
    <mergeCell ref="A12:F12"/>
    <mergeCell ref="A13:F13"/>
    <mergeCell ref="A14:F14"/>
    <mergeCell ref="A5:F5"/>
    <mergeCell ref="A6:F6"/>
    <mergeCell ref="A7:F7"/>
    <mergeCell ref="A8:F8"/>
    <mergeCell ref="A9:F9"/>
    <mergeCell ref="A10:F10"/>
  </mergeCells>
  <printOptions horizontalCentered="1" verticalCentered="1"/>
  <pageMargins left="0.70866141732283461" right="0.70866141732283461" top="0.74803149606299213" bottom="0.74803149606299213" header="0.31496062992125984" footer="0.31496062992125984"/>
  <pageSetup paperSize="11" orientation="portrait" r:id="rId1"/>
</worksheet>
</file>

<file path=xl/worksheets/sheet3.xml><?xml version="1.0" encoding="utf-8"?>
<worksheet xmlns="http://schemas.openxmlformats.org/spreadsheetml/2006/main" xmlns:r="http://schemas.openxmlformats.org/officeDocument/2006/relationships">
  <dimension ref="A2:F13"/>
  <sheetViews>
    <sheetView topLeftCell="A8" workbookViewId="0">
      <selection activeCell="E20" sqref="E20"/>
    </sheetView>
  </sheetViews>
  <sheetFormatPr baseColWidth="10" defaultRowHeight="14.4"/>
  <cols>
    <col min="4" max="4" width="15.44140625" customWidth="1"/>
    <col min="5" max="5" width="11" customWidth="1"/>
    <col min="6" max="6" width="11.44140625" hidden="1" customWidth="1"/>
  </cols>
  <sheetData>
    <row r="2" spans="1:6" ht="25.5" customHeight="1"/>
    <row r="4" spans="1:6">
      <c r="A4" s="400"/>
      <c r="B4" s="401"/>
      <c r="C4" s="401"/>
      <c r="D4" s="401"/>
    </row>
    <row r="5" spans="1:6">
      <c r="A5" s="401"/>
      <c r="B5" s="401"/>
      <c r="C5" s="401"/>
      <c r="D5" s="401"/>
    </row>
    <row r="6" spans="1:6" ht="9" customHeight="1">
      <c r="A6" s="401"/>
      <c r="B6" s="401"/>
      <c r="C6" s="401"/>
      <c r="D6" s="401"/>
    </row>
    <row r="7" spans="1:6" hidden="1"/>
    <row r="8" spans="1:6" ht="2.25" customHeight="1">
      <c r="A8" s="401"/>
      <c r="B8" s="401"/>
      <c r="C8" s="401"/>
      <c r="D8" s="401"/>
    </row>
    <row r="9" spans="1:6" hidden="1">
      <c r="A9" s="401"/>
      <c r="B9" s="401"/>
      <c r="C9" s="401"/>
      <c r="D9" s="401"/>
    </row>
    <row r="10" spans="1:6" s="1" customFormat="1" ht="333.75" customHeight="1">
      <c r="A10" s="401"/>
      <c r="B10" s="401"/>
      <c r="C10" s="401"/>
      <c r="D10" s="401"/>
    </row>
    <row r="11" spans="1:6">
      <c r="A11" s="9"/>
      <c r="B11" s="9"/>
      <c r="C11" s="9"/>
      <c r="D11" s="9"/>
    </row>
    <row r="12" spans="1:6" ht="23.25" customHeight="1"/>
    <row r="13" spans="1:6">
      <c r="A13" s="402" t="s">
        <v>11</v>
      </c>
      <c r="B13" s="403"/>
      <c r="C13" s="403"/>
      <c r="D13" s="403"/>
      <c r="E13" s="403"/>
      <c r="F13" s="403"/>
    </row>
  </sheetData>
  <mergeCells count="3">
    <mergeCell ref="A4:D6"/>
    <mergeCell ref="A8:D10"/>
    <mergeCell ref="A13:F13"/>
  </mergeCells>
  <pageMargins left="0.51181102362204722" right="0.51181102362204722" top="0.74803149606299213" bottom="0.74803149606299213" header="0.31496062992125984" footer="0.31496062992125984"/>
  <pageSetup paperSize="11" orientation="portrait" r:id="rId1"/>
  <drawing r:id="rId2"/>
</worksheet>
</file>

<file path=xl/worksheets/sheet4.xml><?xml version="1.0" encoding="utf-8"?>
<worksheet xmlns="http://schemas.openxmlformats.org/spreadsheetml/2006/main" xmlns:r="http://schemas.openxmlformats.org/officeDocument/2006/relationships">
  <dimension ref="B10:D12"/>
  <sheetViews>
    <sheetView zoomScale="88" zoomScaleNormal="88" workbookViewId="0">
      <selection activeCell="E20" sqref="E20"/>
    </sheetView>
  </sheetViews>
  <sheetFormatPr baseColWidth="10" defaultRowHeight="14.4"/>
  <cols>
    <col min="1" max="1" width="10.88671875" customWidth="1"/>
    <col min="4" max="4" width="13" customWidth="1"/>
  </cols>
  <sheetData>
    <row r="10" spans="2:4" ht="22.5" customHeight="1">
      <c r="B10" s="404" t="s">
        <v>12</v>
      </c>
      <c r="C10" s="405"/>
      <c r="D10" s="405"/>
    </row>
    <row r="11" spans="2:4">
      <c r="B11" s="405"/>
      <c r="C11" s="405"/>
      <c r="D11" s="405"/>
    </row>
    <row r="12" spans="2:4" ht="59.25" customHeight="1">
      <c r="B12" s="405"/>
      <c r="C12" s="405"/>
      <c r="D12" s="405"/>
    </row>
  </sheetData>
  <mergeCells count="1">
    <mergeCell ref="B10:D12"/>
  </mergeCells>
  <pageMargins left="0.70866141732283461" right="0.70866141732283461" top="0.74803149606299213" bottom="0.74803149606299213" header="0.31496062992125984" footer="0.31496062992125984"/>
  <pageSetup paperSize="11" orientation="portrait" r:id="rId1"/>
</worksheet>
</file>

<file path=xl/worksheets/sheet5.xml><?xml version="1.0" encoding="utf-8"?>
<worksheet xmlns="http://schemas.openxmlformats.org/spreadsheetml/2006/main" xmlns:r="http://schemas.openxmlformats.org/officeDocument/2006/relationships">
  <dimension ref="A2:Q31"/>
  <sheetViews>
    <sheetView workbookViewId="0">
      <selection activeCell="E20" sqref="E20"/>
    </sheetView>
  </sheetViews>
  <sheetFormatPr baseColWidth="10" defaultRowHeight="14.4"/>
  <cols>
    <col min="1" max="8" width="5.33203125" customWidth="1"/>
    <col min="9" max="9" width="6.109375" customWidth="1"/>
    <col min="10" max="10" width="5.5546875" customWidth="1"/>
  </cols>
  <sheetData>
    <row r="2" spans="1:17" ht="23.4">
      <c r="A2" s="10"/>
    </row>
    <row r="3" spans="1:17" ht="26.25" customHeight="1">
      <c r="A3" s="406" t="s">
        <v>13</v>
      </c>
      <c r="B3" s="406"/>
      <c r="C3" s="406"/>
      <c r="D3" s="406"/>
      <c r="E3" s="406" t="s">
        <v>14</v>
      </c>
      <c r="F3" s="406"/>
      <c r="G3" s="406"/>
      <c r="H3" s="406" t="s">
        <v>15</v>
      </c>
      <c r="I3" s="406"/>
      <c r="J3" s="406"/>
      <c r="K3" s="11"/>
      <c r="L3" s="11"/>
      <c r="M3" s="11"/>
    </row>
    <row r="4" spans="1:17" ht="56.25" customHeight="1">
      <c r="A4" s="12" t="s">
        <v>16</v>
      </c>
      <c r="B4" s="13" t="s">
        <v>17</v>
      </c>
      <c r="C4" s="13" t="s">
        <v>18</v>
      </c>
      <c r="D4" s="13" t="s">
        <v>19</v>
      </c>
      <c r="E4" s="13" t="s">
        <v>17</v>
      </c>
      <c r="F4" s="13" t="s">
        <v>18</v>
      </c>
      <c r="G4" s="13" t="s">
        <v>19</v>
      </c>
      <c r="H4" s="13" t="s">
        <v>17</v>
      </c>
      <c r="I4" s="13" t="s">
        <v>18</v>
      </c>
      <c r="J4" s="13" t="s">
        <v>19</v>
      </c>
      <c r="K4" s="14"/>
      <c r="L4" s="14"/>
      <c r="M4" s="14"/>
    </row>
    <row r="5" spans="1:17">
      <c r="A5" s="15" t="s">
        <v>20</v>
      </c>
      <c r="B5" s="16">
        <f>E5+H5</f>
        <v>1568</v>
      </c>
      <c r="C5" s="16">
        <f>F5+I5</f>
        <v>1501</v>
      </c>
      <c r="D5" s="16">
        <f>G5+J5</f>
        <v>3069</v>
      </c>
      <c r="E5" s="17">
        <v>919</v>
      </c>
      <c r="F5" s="17">
        <v>880</v>
      </c>
      <c r="G5" s="16">
        <f>E5+F5</f>
        <v>1799</v>
      </c>
      <c r="H5" s="17">
        <v>649</v>
      </c>
      <c r="I5" s="17">
        <v>621</v>
      </c>
      <c r="J5" s="16">
        <f>H5+I5</f>
        <v>1270</v>
      </c>
      <c r="K5" s="18"/>
      <c r="L5" s="14"/>
      <c r="M5" s="14"/>
      <c r="O5" s="93"/>
      <c r="P5" s="93"/>
      <c r="Q5" s="93"/>
    </row>
    <row r="6" spans="1:17">
      <c r="A6" s="19" t="s">
        <v>21</v>
      </c>
      <c r="B6" s="16">
        <f t="shared" ref="B6:D21" si="0">E6+H6</f>
        <v>1688</v>
      </c>
      <c r="C6" s="16">
        <f t="shared" si="0"/>
        <v>1614</v>
      </c>
      <c r="D6" s="16">
        <f t="shared" si="0"/>
        <v>3302</v>
      </c>
      <c r="E6" s="17">
        <v>960</v>
      </c>
      <c r="F6" s="17">
        <v>918</v>
      </c>
      <c r="G6" s="16">
        <f t="shared" ref="G6:G21" si="1">E6+F6</f>
        <v>1878</v>
      </c>
      <c r="H6" s="17">
        <v>728</v>
      </c>
      <c r="I6" s="17">
        <v>696</v>
      </c>
      <c r="J6" s="16">
        <f t="shared" ref="J6:J21" si="2">H6+I6</f>
        <v>1424</v>
      </c>
      <c r="K6" s="18"/>
      <c r="L6" s="14"/>
      <c r="M6" s="14"/>
      <c r="O6" s="93"/>
      <c r="P6" s="93"/>
      <c r="Q6" s="93"/>
    </row>
    <row r="7" spans="1:17">
      <c r="A7" s="19" t="s">
        <v>22</v>
      </c>
      <c r="B7" s="16">
        <f t="shared" si="0"/>
        <v>1536</v>
      </c>
      <c r="C7" s="16">
        <f t="shared" si="0"/>
        <v>1475</v>
      </c>
      <c r="D7" s="16">
        <f t="shared" si="0"/>
        <v>3011</v>
      </c>
      <c r="E7" s="20">
        <v>870</v>
      </c>
      <c r="F7" s="20">
        <v>837</v>
      </c>
      <c r="G7" s="16">
        <f t="shared" si="1"/>
        <v>1707</v>
      </c>
      <c r="H7" s="20">
        <v>666</v>
      </c>
      <c r="I7" s="20">
        <v>638</v>
      </c>
      <c r="J7" s="16">
        <f t="shared" si="2"/>
        <v>1304</v>
      </c>
      <c r="K7" s="18"/>
      <c r="L7" s="14"/>
      <c r="M7" s="14"/>
      <c r="O7" s="93"/>
      <c r="P7" s="93"/>
      <c r="Q7" s="93"/>
    </row>
    <row r="8" spans="1:17">
      <c r="A8" s="15" t="s">
        <v>23</v>
      </c>
      <c r="B8" s="16">
        <f t="shared" si="0"/>
        <v>1543</v>
      </c>
      <c r="C8" s="16">
        <f t="shared" si="0"/>
        <v>1485</v>
      </c>
      <c r="D8" s="16">
        <f t="shared" si="0"/>
        <v>3028</v>
      </c>
      <c r="E8" s="17">
        <v>881</v>
      </c>
      <c r="F8" s="17">
        <v>860</v>
      </c>
      <c r="G8" s="16">
        <f t="shared" si="1"/>
        <v>1741</v>
      </c>
      <c r="H8" s="17">
        <v>662</v>
      </c>
      <c r="I8" s="17">
        <v>625</v>
      </c>
      <c r="J8" s="16">
        <f t="shared" si="2"/>
        <v>1287</v>
      </c>
      <c r="K8" s="18"/>
      <c r="L8" s="14"/>
      <c r="M8" s="14"/>
      <c r="O8" s="93"/>
      <c r="P8" s="93"/>
      <c r="Q8" s="93"/>
    </row>
    <row r="9" spans="1:17">
      <c r="A9" s="15" t="s">
        <v>24</v>
      </c>
      <c r="B9" s="16">
        <f t="shared" si="0"/>
        <v>1487</v>
      </c>
      <c r="C9" s="16">
        <f t="shared" si="0"/>
        <v>1487</v>
      </c>
      <c r="D9" s="16">
        <f t="shared" si="0"/>
        <v>2974</v>
      </c>
      <c r="E9" s="17">
        <v>899</v>
      </c>
      <c r="F9" s="17">
        <v>931</v>
      </c>
      <c r="G9" s="16">
        <f t="shared" si="1"/>
        <v>1830</v>
      </c>
      <c r="H9" s="17">
        <v>588</v>
      </c>
      <c r="I9" s="17">
        <v>556</v>
      </c>
      <c r="J9" s="16">
        <f t="shared" si="2"/>
        <v>1144</v>
      </c>
      <c r="K9" s="18"/>
      <c r="L9" s="14"/>
      <c r="M9" s="14"/>
      <c r="O9" s="93"/>
      <c r="P9" s="93"/>
      <c r="Q9" s="93"/>
    </row>
    <row r="10" spans="1:17">
      <c r="A10" s="15" t="s">
        <v>25</v>
      </c>
      <c r="B10" s="16">
        <f t="shared" si="0"/>
        <v>1476</v>
      </c>
      <c r="C10" s="16">
        <f t="shared" si="0"/>
        <v>1512</v>
      </c>
      <c r="D10" s="16">
        <f t="shared" si="0"/>
        <v>2988</v>
      </c>
      <c r="E10" s="20">
        <v>937</v>
      </c>
      <c r="F10" s="20">
        <v>1010</v>
      </c>
      <c r="G10" s="16">
        <f t="shared" si="1"/>
        <v>1947</v>
      </c>
      <c r="H10" s="20">
        <v>539</v>
      </c>
      <c r="I10" s="20">
        <v>502</v>
      </c>
      <c r="J10" s="16">
        <f t="shared" si="2"/>
        <v>1041</v>
      </c>
      <c r="K10" s="18"/>
      <c r="L10" s="14"/>
      <c r="M10" s="14"/>
      <c r="O10" s="93"/>
      <c r="P10" s="93"/>
      <c r="Q10" s="93"/>
    </row>
    <row r="11" spans="1:17">
      <c r="A11" s="15" t="s">
        <v>26</v>
      </c>
      <c r="B11" s="16">
        <f t="shared" si="0"/>
        <v>1340</v>
      </c>
      <c r="C11" s="16">
        <f t="shared" si="0"/>
        <v>1391</v>
      </c>
      <c r="D11" s="16">
        <f t="shared" si="0"/>
        <v>2731</v>
      </c>
      <c r="E11" s="17">
        <v>863</v>
      </c>
      <c r="F11" s="17">
        <v>929</v>
      </c>
      <c r="G11" s="16">
        <f t="shared" si="1"/>
        <v>1792</v>
      </c>
      <c r="H11" s="17">
        <v>477</v>
      </c>
      <c r="I11" s="17">
        <v>462</v>
      </c>
      <c r="J11" s="16">
        <f t="shared" si="2"/>
        <v>939</v>
      </c>
      <c r="K11" s="18"/>
      <c r="L11" s="14"/>
      <c r="M11" s="14"/>
      <c r="O11" s="93"/>
      <c r="P11" s="93"/>
      <c r="Q11" s="93"/>
    </row>
    <row r="12" spans="1:17">
      <c r="A12" s="15" t="s">
        <v>27</v>
      </c>
      <c r="B12" s="16">
        <f t="shared" si="0"/>
        <v>1249</v>
      </c>
      <c r="C12" s="16">
        <f t="shared" si="0"/>
        <v>1309</v>
      </c>
      <c r="D12" s="16">
        <f t="shared" si="0"/>
        <v>2558</v>
      </c>
      <c r="E12" s="17">
        <v>808</v>
      </c>
      <c r="F12" s="17">
        <v>873</v>
      </c>
      <c r="G12" s="16">
        <f t="shared" si="1"/>
        <v>1681</v>
      </c>
      <c r="H12" s="17">
        <v>441</v>
      </c>
      <c r="I12" s="17">
        <v>436</v>
      </c>
      <c r="J12" s="16">
        <f t="shared" si="2"/>
        <v>877</v>
      </c>
      <c r="K12" s="18"/>
      <c r="L12" s="14"/>
      <c r="M12" s="14"/>
      <c r="O12" s="93"/>
      <c r="P12" s="93"/>
      <c r="Q12" s="93"/>
    </row>
    <row r="13" spans="1:17">
      <c r="A13" s="15" t="s">
        <v>28</v>
      </c>
      <c r="B13" s="16">
        <f t="shared" si="0"/>
        <v>1112</v>
      </c>
      <c r="C13" s="16">
        <f t="shared" si="0"/>
        <v>1182</v>
      </c>
      <c r="D13" s="16">
        <f t="shared" si="0"/>
        <v>2294</v>
      </c>
      <c r="E13" s="20">
        <v>716</v>
      </c>
      <c r="F13" s="20">
        <v>795</v>
      </c>
      <c r="G13" s="16">
        <f t="shared" si="1"/>
        <v>1511</v>
      </c>
      <c r="H13" s="20">
        <v>396</v>
      </c>
      <c r="I13" s="20">
        <v>387</v>
      </c>
      <c r="J13" s="16">
        <f t="shared" si="2"/>
        <v>783</v>
      </c>
      <c r="K13" s="18"/>
      <c r="L13" s="14"/>
      <c r="M13" s="14"/>
      <c r="O13" s="93"/>
      <c r="P13" s="93"/>
      <c r="Q13" s="93"/>
    </row>
    <row r="14" spans="1:17">
      <c r="A14" s="15" t="s">
        <v>29</v>
      </c>
      <c r="B14" s="16">
        <f t="shared" si="0"/>
        <v>1012</v>
      </c>
      <c r="C14" s="16">
        <f t="shared" si="0"/>
        <v>1061</v>
      </c>
      <c r="D14" s="16">
        <f t="shared" si="0"/>
        <v>2073</v>
      </c>
      <c r="E14" s="17">
        <v>668</v>
      </c>
      <c r="F14" s="17">
        <v>721</v>
      </c>
      <c r="G14" s="16">
        <f t="shared" si="1"/>
        <v>1389</v>
      </c>
      <c r="H14" s="17">
        <v>344</v>
      </c>
      <c r="I14" s="17">
        <v>340</v>
      </c>
      <c r="J14" s="16">
        <f t="shared" si="2"/>
        <v>684</v>
      </c>
      <c r="K14" s="18"/>
      <c r="L14" s="14"/>
      <c r="M14" s="14"/>
      <c r="O14" s="93"/>
      <c r="P14" s="93"/>
      <c r="Q14" s="93"/>
    </row>
    <row r="15" spans="1:17">
      <c r="A15" s="15" t="s">
        <v>30</v>
      </c>
      <c r="B15" s="16">
        <f t="shared" si="0"/>
        <v>871</v>
      </c>
      <c r="C15" s="16">
        <f t="shared" si="0"/>
        <v>920</v>
      </c>
      <c r="D15" s="16">
        <f t="shared" si="0"/>
        <v>1791</v>
      </c>
      <c r="E15" s="17">
        <v>583</v>
      </c>
      <c r="F15" s="17">
        <v>630</v>
      </c>
      <c r="G15" s="16">
        <f t="shared" si="1"/>
        <v>1213</v>
      </c>
      <c r="H15" s="17">
        <v>288</v>
      </c>
      <c r="I15" s="17">
        <v>290</v>
      </c>
      <c r="J15" s="16">
        <f t="shared" si="2"/>
        <v>578</v>
      </c>
      <c r="K15" s="18"/>
      <c r="L15" s="14"/>
      <c r="M15" s="14"/>
      <c r="O15" s="93"/>
      <c r="P15" s="93"/>
      <c r="Q15" s="93"/>
    </row>
    <row r="16" spans="1:17">
      <c r="A16" s="15" t="s">
        <v>31</v>
      </c>
      <c r="B16" s="16">
        <f t="shared" si="0"/>
        <v>844</v>
      </c>
      <c r="C16" s="16">
        <f t="shared" si="0"/>
        <v>863</v>
      </c>
      <c r="D16" s="16">
        <f t="shared" si="0"/>
        <v>1707</v>
      </c>
      <c r="E16" s="20">
        <v>567</v>
      </c>
      <c r="F16" s="20">
        <v>577</v>
      </c>
      <c r="G16" s="16">
        <f t="shared" si="1"/>
        <v>1144</v>
      </c>
      <c r="H16" s="20">
        <v>277</v>
      </c>
      <c r="I16" s="20">
        <v>286</v>
      </c>
      <c r="J16" s="16">
        <f t="shared" si="2"/>
        <v>563</v>
      </c>
      <c r="K16" s="18"/>
      <c r="L16" s="14"/>
      <c r="M16" s="14"/>
      <c r="O16" s="93"/>
      <c r="P16" s="93"/>
      <c r="Q16" s="93"/>
    </row>
    <row r="17" spans="1:17">
      <c r="A17" s="15" t="s">
        <v>32</v>
      </c>
      <c r="B17" s="16">
        <f t="shared" si="0"/>
        <v>659</v>
      </c>
      <c r="C17" s="16">
        <f t="shared" si="0"/>
        <v>621</v>
      </c>
      <c r="D17" s="16">
        <f t="shared" si="0"/>
        <v>1280</v>
      </c>
      <c r="E17" s="17">
        <v>440</v>
      </c>
      <c r="F17" s="17">
        <v>411</v>
      </c>
      <c r="G17" s="16">
        <f t="shared" si="1"/>
        <v>851</v>
      </c>
      <c r="H17" s="17">
        <v>219</v>
      </c>
      <c r="I17" s="17">
        <v>210</v>
      </c>
      <c r="J17" s="16">
        <f t="shared" si="2"/>
        <v>429</v>
      </c>
      <c r="K17" s="18"/>
      <c r="L17" s="14"/>
      <c r="M17" s="14"/>
      <c r="O17" s="93"/>
      <c r="P17" s="93"/>
      <c r="Q17" s="93"/>
    </row>
    <row r="18" spans="1:17">
      <c r="A18" s="15" t="s">
        <v>33</v>
      </c>
      <c r="B18" s="16">
        <f t="shared" si="0"/>
        <v>502</v>
      </c>
      <c r="C18" s="16">
        <f t="shared" si="0"/>
        <v>491</v>
      </c>
      <c r="D18" s="16">
        <f t="shared" si="0"/>
        <v>993</v>
      </c>
      <c r="E18" s="17">
        <v>324</v>
      </c>
      <c r="F18" s="17">
        <v>307</v>
      </c>
      <c r="G18" s="16">
        <f t="shared" si="1"/>
        <v>631</v>
      </c>
      <c r="H18" s="17">
        <v>178</v>
      </c>
      <c r="I18" s="17">
        <v>184</v>
      </c>
      <c r="J18" s="16">
        <f t="shared" si="2"/>
        <v>362</v>
      </c>
      <c r="K18" s="18"/>
      <c r="L18" s="14"/>
      <c r="M18" s="14"/>
      <c r="O18" s="93"/>
      <c r="P18" s="93"/>
      <c r="Q18" s="93"/>
    </row>
    <row r="19" spans="1:17">
      <c r="A19" s="15" t="s">
        <v>34</v>
      </c>
      <c r="B19" s="16">
        <f t="shared" si="0"/>
        <v>264</v>
      </c>
      <c r="C19" s="16">
        <f t="shared" si="0"/>
        <v>286</v>
      </c>
      <c r="D19" s="16">
        <f t="shared" si="0"/>
        <v>550</v>
      </c>
      <c r="E19" s="20">
        <v>161</v>
      </c>
      <c r="F19" s="20">
        <v>176</v>
      </c>
      <c r="G19" s="16">
        <f t="shared" si="1"/>
        <v>337</v>
      </c>
      <c r="H19" s="20">
        <v>103</v>
      </c>
      <c r="I19" s="20">
        <v>110</v>
      </c>
      <c r="J19" s="16">
        <f t="shared" si="2"/>
        <v>213</v>
      </c>
      <c r="K19" s="18"/>
      <c r="L19" s="14"/>
      <c r="M19" s="14"/>
      <c r="O19" s="93"/>
      <c r="P19" s="93"/>
      <c r="Q19" s="93"/>
    </row>
    <row r="20" spans="1:17">
      <c r="A20" s="15" t="s">
        <v>35</v>
      </c>
      <c r="B20" s="16">
        <f t="shared" si="0"/>
        <v>205</v>
      </c>
      <c r="C20" s="16">
        <f t="shared" si="0"/>
        <v>246</v>
      </c>
      <c r="D20" s="16">
        <f t="shared" si="0"/>
        <v>451</v>
      </c>
      <c r="E20" s="17">
        <v>122</v>
      </c>
      <c r="F20" s="17">
        <v>148</v>
      </c>
      <c r="G20" s="16">
        <f t="shared" si="1"/>
        <v>270</v>
      </c>
      <c r="H20" s="17">
        <v>83</v>
      </c>
      <c r="I20" s="17">
        <v>98</v>
      </c>
      <c r="J20" s="16">
        <f t="shared" si="2"/>
        <v>181</v>
      </c>
      <c r="K20" s="18"/>
      <c r="L20" s="14"/>
      <c r="M20" s="14"/>
      <c r="O20" s="93"/>
      <c r="P20" s="93"/>
      <c r="Q20" s="93"/>
    </row>
    <row r="21" spans="1:17" ht="14.25" customHeight="1">
      <c r="A21" s="15" t="s">
        <v>36</v>
      </c>
      <c r="B21" s="16">
        <f t="shared" si="0"/>
        <v>189</v>
      </c>
      <c r="C21" s="16">
        <f t="shared" si="0"/>
        <v>230</v>
      </c>
      <c r="D21" s="16">
        <f t="shared" si="0"/>
        <v>419</v>
      </c>
      <c r="E21" s="17">
        <v>110</v>
      </c>
      <c r="F21" s="17">
        <v>137</v>
      </c>
      <c r="G21" s="16">
        <f t="shared" si="1"/>
        <v>247</v>
      </c>
      <c r="H21" s="17">
        <v>79</v>
      </c>
      <c r="I21" s="17">
        <v>93</v>
      </c>
      <c r="J21" s="16">
        <f t="shared" si="2"/>
        <v>172</v>
      </c>
      <c r="K21" s="18"/>
      <c r="L21" s="14"/>
      <c r="M21" s="14"/>
      <c r="O21" s="93"/>
      <c r="P21" s="93"/>
      <c r="Q21" s="93"/>
    </row>
    <row r="22" spans="1:17" ht="22.5" customHeight="1">
      <c r="A22" s="21" t="s">
        <v>19</v>
      </c>
      <c r="B22" s="22">
        <f t="shared" ref="B22:J22" si="3">SUM(B5:B21)</f>
        <v>17545</v>
      </c>
      <c r="C22" s="22">
        <f t="shared" si="3"/>
        <v>17674</v>
      </c>
      <c r="D22" s="22">
        <f>SUM(D5:D21)</f>
        <v>35219</v>
      </c>
      <c r="E22" s="22">
        <f t="shared" si="3"/>
        <v>10828</v>
      </c>
      <c r="F22" s="22">
        <f t="shared" si="3"/>
        <v>11140</v>
      </c>
      <c r="G22" s="22">
        <f t="shared" si="3"/>
        <v>21968</v>
      </c>
      <c r="H22" s="22">
        <f t="shared" si="3"/>
        <v>6717</v>
      </c>
      <c r="I22" s="22">
        <f t="shared" si="3"/>
        <v>6534</v>
      </c>
      <c r="J22" s="22">
        <f t="shared" si="3"/>
        <v>13251</v>
      </c>
      <c r="K22" s="18"/>
      <c r="L22" s="14"/>
      <c r="M22" s="14"/>
      <c r="O22" s="93"/>
      <c r="P22" s="93"/>
      <c r="Q22" s="93"/>
    </row>
    <row r="23" spans="1:17" ht="15.6">
      <c r="A23" s="407" t="s">
        <v>37</v>
      </c>
      <c r="B23" s="407"/>
      <c r="C23" s="407"/>
      <c r="D23" s="407"/>
      <c r="E23" s="23"/>
      <c r="F23" s="24"/>
      <c r="G23" s="25"/>
      <c r="H23" s="25"/>
      <c r="I23" s="25"/>
      <c r="J23" s="24"/>
      <c r="K23" s="11"/>
      <c r="L23" s="11"/>
      <c r="M23" s="11"/>
    </row>
    <row r="31" spans="1:17" ht="9.75" customHeight="1"/>
  </sheetData>
  <mergeCells count="4">
    <mergeCell ref="A3:D3"/>
    <mergeCell ref="E3:G3"/>
    <mergeCell ref="H3:J3"/>
    <mergeCell ref="A23:D23"/>
  </mergeCells>
  <pageMargins left="0.70866141732283461" right="0.70866141732283461" top="0.74803149606299213" bottom="0.74803149606299213" header="0.31496062992125984" footer="0.31496062992125984"/>
  <pageSetup paperSize="11" orientation="portrait" r:id="rId1"/>
  <ignoredErrors>
    <ignoredError sqref="A7" twoDigitTextYear="1"/>
  </ignoredErrors>
  <drawing r:id="rId2"/>
</worksheet>
</file>

<file path=xl/worksheets/sheet6.xml><?xml version="1.0" encoding="utf-8"?>
<worksheet xmlns="http://schemas.openxmlformats.org/spreadsheetml/2006/main" xmlns:r="http://schemas.openxmlformats.org/officeDocument/2006/relationships">
  <dimension ref="A1:H41"/>
  <sheetViews>
    <sheetView topLeftCell="A3" workbookViewId="0">
      <selection activeCell="E20" sqref="E20"/>
    </sheetView>
  </sheetViews>
  <sheetFormatPr baseColWidth="10" defaultRowHeight="14.4"/>
  <cols>
    <col min="1" max="1" width="21.88671875" customWidth="1"/>
    <col min="2" max="2" width="20.44140625" customWidth="1"/>
    <col min="3" max="4" width="6.33203125" style="40" customWidth="1"/>
    <col min="5" max="5" width="10.6640625" customWidth="1"/>
  </cols>
  <sheetData>
    <row r="1" spans="1:8" hidden="1">
      <c r="A1" s="408"/>
      <c r="B1" s="26"/>
      <c r="C1" s="27"/>
      <c r="D1" s="27"/>
      <c r="E1" s="26"/>
    </row>
    <row r="2" spans="1:8" hidden="1">
      <c r="A2" s="408"/>
      <c r="B2" s="26"/>
      <c r="C2" s="27"/>
      <c r="D2" s="27"/>
      <c r="E2" s="26"/>
    </row>
    <row r="5" spans="1:8">
      <c r="A5" s="28"/>
      <c r="B5" s="28"/>
      <c r="C5" s="29">
        <v>2017</v>
      </c>
      <c r="D5" s="29">
        <v>2018</v>
      </c>
      <c r="F5" s="409"/>
      <c r="G5" s="409"/>
      <c r="H5" s="409"/>
    </row>
    <row r="6" spans="1:8">
      <c r="A6" s="408" t="s">
        <v>13</v>
      </c>
      <c r="B6" s="26" t="s">
        <v>18</v>
      </c>
      <c r="C6" s="27">
        <v>77.8</v>
      </c>
      <c r="D6" s="27">
        <v>78</v>
      </c>
      <c r="F6" s="30"/>
      <c r="G6" s="31"/>
      <c r="H6" s="32"/>
    </row>
    <row r="7" spans="1:8">
      <c r="A7" s="408"/>
      <c r="B7" s="26" t="s">
        <v>17</v>
      </c>
      <c r="C7" s="27">
        <v>74.5</v>
      </c>
      <c r="D7" s="27">
        <v>74.599999999999994</v>
      </c>
      <c r="F7" s="33"/>
      <c r="G7" s="34"/>
      <c r="H7" s="32"/>
    </row>
    <row r="8" spans="1:8">
      <c r="A8" s="408"/>
      <c r="B8" s="26" t="s">
        <v>38</v>
      </c>
      <c r="C8" s="27">
        <f>C6-C7</f>
        <v>3.2999999999999972</v>
      </c>
      <c r="D8" s="27">
        <f>D6-D7</f>
        <v>3.4000000000000057</v>
      </c>
      <c r="F8" s="31"/>
      <c r="G8" s="35"/>
      <c r="H8" s="32"/>
    </row>
    <row r="9" spans="1:8">
      <c r="A9" s="408" t="s">
        <v>14</v>
      </c>
      <c r="B9" s="26" t="s">
        <v>18</v>
      </c>
      <c r="C9" s="27">
        <v>79.3</v>
      </c>
      <c r="D9" s="27">
        <v>79.5</v>
      </c>
      <c r="F9" s="36"/>
      <c r="G9" s="36"/>
      <c r="H9" s="37"/>
    </row>
    <row r="10" spans="1:8">
      <c r="A10" s="408"/>
      <c r="B10" s="26" t="s">
        <v>17</v>
      </c>
      <c r="C10" s="27">
        <v>76.5</v>
      </c>
      <c r="D10" s="27">
        <v>76.7</v>
      </c>
      <c r="F10" s="36"/>
      <c r="G10" s="36"/>
      <c r="H10" s="37"/>
    </row>
    <row r="11" spans="1:8">
      <c r="A11" s="408"/>
      <c r="B11" s="26" t="s">
        <v>38</v>
      </c>
      <c r="C11" s="27">
        <f>C9-C10</f>
        <v>2.7999999999999972</v>
      </c>
      <c r="D11" s="27">
        <f>D9-D10</f>
        <v>2.7999999999999972</v>
      </c>
      <c r="F11" s="36"/>
      <c r="G11" s="36"/>
      <c r="H11" s="37"/>
    </row>
    <row r="12" spans="1:8">
      <c r="A12" s="408" t="s">
        <v>15</v>
      </c>
      <c r="B12" s="26" t="s">
        <v>18</v>
      </c>
      <c r="C12" s="27">
        <v>75</v>
      </c>
      <c r="D12" s="27">
        <v>75.2</v>
      </c>
    </row>
    <row r="13" spans="1:8">
      <c r="A13" s="408"/>
      <c r="B13" s="26" t="s">
        <v>17</v>
      </c>
      <c r="C13" s="27">
        <v>71.099999999999994</v>
      </c>
      <c r="D13" s="27">
        <v>71.2</v>
      </c>
    </row>
    <row r="14" spans="1:8">
      <c r="A14" s="408"/>
      <c r="B14" s="26" t="s">
        <v>38</v>
      </c>
      <c r="C14" s="27">
        <f>C12-C13</f>
        <v>3.9000000000000057</v>
      </c>
      <c r="D14" s="27">
        <f>D12-D13</f>
        <v>4</v>
      </c>
    </row>
    <row r="15" spans="1:8" ht="3.75" customHeight="1">
      <c r="A15" s="38"/>
      <c r="B15" s="38"/>
      <c r="C15" s="39"/>
      <c r="D15" s="39"/>
    </row>
    <row r="16" spans="1:8">
      <c r="A16" s="401"/>
      <c r="B16" s="401"/>
      <c r="C16" s="401"/>
      <c r="D16" s="401"/>
    </row>
    <row r="17" spans="1:5" ht="3.75" customHeight="1">
      <c r="A17" s="401"/>
      <c r="B17" s="401"/>
      <c r="C17" s="401"/>
      <c r="D17" s="401"/>
    </row>
    <row r="18" spans="1:5" ht="3.75" customHeight="1">
      <c r="A18" s="9"/>
      <c r="B18" s="9"/>
      <c r="C18" s="9"/>
      <c r="D18" s="9"/>
    </row>
    <row r="21" spans="1:5" ht="9.75" customHeight="1"/>
    <row r="22" spans="1:5">
      <c r="A22" s="11"/>
      <c r="B22" s="11"/>
      <c r="C22" s="41"/>
      <c r="D22" s="41"/>
      <c r="E22" s="42"/>
    </row>
    <row r="23" spans="1:5">
      <c r="A23" s="408"/>
      <c r="B23" s="26"/>
      <c r="C23" s="27"/>
      <c r="D23" s="27"/>
    </row>
    <row r="24" spans="1:5" ht="1.5" customHeight="1">
      <c r="A24" s="408"/>
      <c r="B24" s="26"/>
      <c r="C24" s="27"/>
      <c r="D24" s="27"/>
    </row>
    <row r="25" spans="1:5" hidden="1">
      <c r="A25" s="408"/>
      <c r="B25" s="26"/>
      <c r="C25" s="27"/>
      <c r="D25" s="27"/>
    </row>
    <row r="26" spans="1:5">
      <c r="A26" s="408"/>
      <c r="B26" s="26"/>
      <c r="C26" s="27"/>
      <c r="D26" s="27"/>
    </row>
    <row r="27" spans="1:5" hidden="1">
      <c r="A27" s="408"/>
      <c r="B27" s="26"/>
      <c r="C27" s="27"/>
      <c r="D27" s="27"/>
    </row>
    <row r="28" spans="1:5" hidden="1">
      <c r="A28" s="408"/>
      <c r="B28" s="26"/>
      <c r="C28" s="27"/>
      <c r="D28" s="27"/>
    </row>
    <row r="29" spans="1:5">
      <c r="A29" s="408"/>
      <c r="B29" s="26"/>
      <c r="C29" s="27"/>
      <c r="D29" s="27"/>
    </row>
    <row r="30" spans="1:5" ht="1.5" customHeight="1">
      <c r="A30" s="408"/>
      <c r="B30" s="26"/>
      <c r="C30" s="27"/>
      <c r="D30" s="27"/>
    </row>
    <row r="31" spans="1:5" hidden="1">
      <c r="A31" s="408"/>
      <c r="B31" s="26"/>
      <c r="C31" s="27"/>
      <c r="D31" s="27"/>
    </row>
    <row r="41" ht="9.75" customHeight="1"/>
  </sheetData>
  <mergeCells count="9">
    <mergeCell ref="A23:A25"/>
    <mergeCell ref="A26:A28"/>
    <mergeCell ref="A29:A31"/>
    <mergeCell ref="A1:A2"/>
    <mergeCell ref="F5:H5"/>
    <mergeCell ref="A6:A8"/>
    <mergeCell ref="A9:A11"/>
    <mergeCell ref="A12:A14"/>
    <mergeCell ref="A16:D17"/>
  </mergeCells>
  <pageMargins left="0.70866141732283461" right="0.70866141732283461" top="0.74803149606299213" bottom="0.74803149606299213" header="0.31496062992125984" footer="0.31496062992125984"/>
  <pageSetup paperSize="11" orientation="portrait" r:id="rId1"/>
  <drawing r:id="rId2"/>
</worksheet>
</file>

<file path=xl/worksheets/sheet7.xml><?xml version="1.0" encoding="utf-8"?>
<worksheet xmlns="http://schemas.openxmlformats.org/spreadsheetml/2006/main" xmlns:r="http://schemas.openxmlformats.org/officeDocument/2006/relationships">
  <dimension ref="A1:J29"/>
  <sheetViews>
    <sheetView workbookViewId="0">
      <selection activeCell="E20" sqref="E20"/>
    </sheetView>
  </sheetViews>
  <sheetFormatPr baseColWidth="10" defaultRowHeight="14.4"/>
  <cols>
    <col min="1" max="1" width="30.88671875" customWidth="1"/>
    <col min="2" max="3" width="11.109375" customWidth="1"/>
    <col min="5" max="7" width="6.88671875" customWidth="1"/>
  </cols>
  <sheetData>
    <row r="1" spans="1:10" ht="21" customHeight="1"/>
    <row r="2" spans="1:10" ht="17.399999999999999">
      <c r="A2" s="43" t="s">
        <v>39</v>
      </c>
      <c r="B2" s="44">
        <v>2008</v>
      </c>
      <c r="C2" s="44">
        <v>2018</v>
      </c>
      <c r="G2" s="45"/>
      <c r="H2" s="45"/>
      <c r="I2" s="46"/>
      <c r="J2" s="46"/>
    </row>
    <row r="3" spans="1:10" ht="17.399999999999999">
      <c r="A3" t="s">
        <v>40</v>
      </c>
      <c r="B3" s="47">
        <v>18</v>
      </c>
      <c r="C3" s="40">
        <v>19.436848769898713</v>
      </c>
      <c r="G3" s="48"/>
      <c r="H3" s="49"/>
      <c r="I3" s="46"/>
      <c r="J3" s="46"/>
    </row>
    <row r="4" spans="1:10" ht="17.399999999999999">
      <c r="A4" t="s">
        <v>41</v>
      </c>
      <c r="B4" s="47">
        <v>91</v>
      </c>
      <c r="C4" s="40">
        <v>87.282452966715056</v>
      </c>
      <c r="G4" s="48"/>
      <c r="H4" s="46"/>
      <c r="I4" s="46"/>
      <c r="J4" s="46"/>
    </row>
    <row r="5" spans="1:10">
      <c r="A5" t="s">
        <v>42</v>
      </c>
      <c r="B5" s="47">
        <v>117</v>
      </c>
      <c r="C5" s="40">
        <v>109.44084659913182</v>
      </c>
      <c r="H5" s="46"/>
      <c r="I5" s="410"/>
      <c r="J5" s="410"/>
    </row>
    <row r="6" spans="1:10">
      <c r="A6" t="s">
        <v>43</v>
      </c>
      <c r="B6" s="47">
        <v>114</v>
      </c>
      <c r="C6" s="40">
        <v>96.412174384949395</v>
      </c>
      <c r="F6" s="40"/>
      <c r="H6" s="50"/>
      <c r="I6" s="50"/>
      <c r="J6" s="51"/>
    </row>
    <row r="7" spans="1:10">
      <c r="A7" t="s">
        <v>44</v>
      </c>
      <c r="B7" s="47">
        <v>76</v>
      </c>
      <c r="C7" s="40">
        <v>70.875976845151811</v>
      </c>
      <c r="H7" s="52"/>
      <c r="I7" s="411"/>
      <c r="J7" s="411"/>
    </row>
    <row r="8" spans="1:10">
      <c r="A8" t="s">
        <v>45</v>
      </c>
      <c r="B8" s="47">
        <v>31</v>
      </c>
      <c r="C8" s="40">
        <v>33.720133863965245</v>
      </c>
      <c r="H8" s="52"/>
      <c r="I8" s="411"/>
      <c r="J8" s="411"/>
    </row>
    <row r="9" spans="1:10" ht="15" thickBot="1">
      <c r="A9" t="s">
        <v>46</v>
      </c>
      <c r="B9" s="47">
        <v>10</v>
      </c>
      <c r="C9" s="40">
        <v>9.6315665701881485</v>
      </c>
      <c r="H9" s="53"/>
      <c r="I9" s="412"/>
      <c r="J9" s="412"/>
    </row>
    <row r="10" spans="1:10" ht="15.6" thickTop="1" thickBot="1">
      <c r="A10" s="54" t="s">
        <v>47</v>
      </c>
      <c r="B10" s="54">
        <v>2.2999999999999998</v>
      </c>
      <c r="C10" s="109">
        <v>2.13</v>
      </c>
    </row>
    <row r="11" spans="1:10" ht="15" thickTop="1"/>
    <row r="12" spans="1:10">
      <c r="E12" s="26"/>
      <c r="F12" s="26"/>
    </row>
    <row r="15" spans="1:10">
      <c r="A15" s="43"/>
      <c r="B15" s="44">
        <v>2008</v>
      </c>
      <c r="C15" s="44">
        <v>2018</v>
      </c>
    </row>
    <row r="16" spans="1:10">
      <c r="A16" t="s">
        <v>48</v>
      </c>
      <c r="B16">
        <v>18</v>
      </c>
      <c r="C16" s="40">
        <v>19.436848769898713</v>
      </c>
    </row>
    <row r="17" spans="1:3">
      <c r="A17" t="s">
        <v>24</v>
      </c>
      <c r="B17" s="40">
        <v>91</v>
      </c>
      <c r="C17" s="40">
        <v>87.282452966715056</v>
      </c>
    </row>
    <row r="18" spans="1:3">
      <c r="A18" t="s">
        <v>49</v>
      </c>
      <c r="B18">
        <v>117</v>
      </c>
      <c r="C18" s="40">
        <v>109.44084659913182</v>
      </c>
    </row>
    <row r="19" spans="1:3">
      <c r="A19" t="s">
        <v>26</v>
      </c>
      <c r="B19">
        <v>114</v>
      </c>
      <c r="C19" s="40">
        <v>96.412174384949395</v>
      </c>
    </row>
    <row r="20" spans="1:3">
      <c r="A20" t="s">
        <v>27</v>
      </c>
      <c r="B20">
        <v>76</v>
      </c>
      <c r="C20" s="40">
        <v>70.875976845151811</v>
      </c>
    </row>
    <row r="21" spans="1:3">
      <c r="A21" t="s">
        <v>50</v>
      </c>
      <c r="B21">
        <v>31</v>
      </c>
      <c r="C21" s="40">
        <v>33.720133863965245</v>
      </c>
    </row>
    <row r="22" spans="1:3">
      <c r="A22" t="s">
        <v>51</v>
      </c>
      <c r="B22">
        <v>10</v>
      </c>
      <c r="C22" s="40">
        <v>9.6315665701881485</v>
      </c>
    </row>
    <row r="29" spans="1:3" ht="12" customHeight="1"/>
  </sheetData>
  <mergeCells count="4">
    <mergeCell ref="I5:J5"/>
    <mergeCell ref="I7:J7"/>
    <mergeCell ref="I8:J8"/>
    <mergeCell ref="I9:J9"/>
  </mergeCells>
  <pageMargins left="0.70866141732283461" right="0.70866141732283461" top="0.74803149606299213" bottom="0.74803149606299213" header="0.31496062992125984" footer="0.31496062992125984"/>
  <pageSetup paperSize="11" orientation="portrait" r:id="rId1"/>
  <drawing r:id="rId2"/>
</worksheet>
</file>

<file path=xl/worksheets/sheet8.xml><?xml version="1.0" encoding="utf-8"?>
<worksheet xmlns="http://schemas.openxmlformats.org/spreadsheetml/2006/main" xmlns:r="http://schemas.openxmlformats.org/officeDocument/2006/relationships">
  <dimension ref="A1:H6"/>
  <sheetViews>
    <sheetView workbookViewId="0">
      <selection activeCell="E20" sqref="E20"/>
    </sheetView>
  </sheetViews>
  <sheetFormatPr baseColWidth="10" defaultRowHeight="14.4"/>
  <cols>
    <col min="1" max="1" width="35" customWidth="1"/>
    <col min="2" max="3" width="8.88671875" customWidth="1"/>
  </cols>
  <sheetData>
    <row r="1" spans="1:8" ht="21" customHeight="1"/>
    <row r="2" spans="1:8" ht="17.399999999999999">
      <c r="A2" s="43" t="s">
        <v>52</v>
      </c>
      <c r="B2" s="44">
        <v>2014</v>
      </c>
      <c r="C2" s="44">
        <v>2018</v>
      </c>
      <c r="E2" s="45"/>
      <c r="F2" s="45"/>
      <c r="G2" s="46"/>
      <c r="H2" s="46"/>
    </row>
    <row r="3" spans="1:8" ht="21.75" customHeight="1">
      <c r="A3" s="55" t="s">
        <v>14</v>
      </c>
      <c r="B3" s="56">
        <v>2</v>
      </c>
      <c r="C3" s="57">
        <v>1.95</v>
      </c>
      <c r="E3" s="48"/>
      <c r="F3" s="49"/>
      <c r="G3" s="46"/>
      <c r="H3" s="46"/>
    </row>
    <row r="4" spans="1:8" ht="21.75" customHeight="1" thickBot="1">
      <c r="A4" s="58" t="s">
        <v>15</v>
      </c>
      <c r="B4" s="56">
        <v>2.5099999999999998</v>
      </c>
      <c r="C4" s="57">
        <v>2.44</v>
      </c>
      <c r="E4" s="48"/>
      <c r="F4" s="46"/>
      <c r="G4" s="46"/>
      <c r="H4" s="46"/>
    </row>
    <row r="5" spans="1:8" ht="21.75" customHeight="1" thickTop="1" thickBot="1">
      <c r="A5" s="54" t="s">
        <v>13</v>
      </c>
      <c r="B5" s="54">
        <v>2.2000000000000002</v>
      </c>
      <c r="C5" s="54">
        <v>2.13</v>
      </c>
    </row>
    <row r="6" spans="1:8" ht="15" thickTop="1"/>
  </sheetData>
  <pageMargins left="0.70866141732283461" right="0.70866141732283461" top="0.74803149606299213" bottom="0.74803149606299213" header="0.31496062992125984" footer="0.31496062992125984"/>
  <pageSetup paperSize="11" orientation="portrait" r:id="rId1"/>
  <drawing r:id="rId2"/>
</worksheet>
</file>

<file path=xl/worksheets/sheet9.xml><?xml version="1.0" encoding="utf-8"?>
<worksheet xmlns="http://schemas.openxmlformats.org/spreadsheetml/2006/main" xmlns:r="http://schemas.openxmlformats.org/officeDocument/2006/relationships">
  <dimension ref="A3:F6"/>
  <sheetViews>
    <sheetView workbookViewId="0">
      <selection activeCell="E20" sqref="E20"/>
    </sheetView>
  </sheetViews>
  <sheetFormatPr baseColWidth="10" defaultRowHeight="14.4"/>
  <cols>
    <col min="2" max="2" width="8" customWidth="1"/>
    <col min="3" max="3" width="7.109375" customWidth="1"/>
    <col min="4" max="4" width="3.5546875" customWidth="1"/>
  </cols>
  <sheetData>
    <row r="3" spans="1:6">
      <c r="A3" s="59"/>
      <c r="B3" s="59"/>
      <c r="C3" s="59"/>
      <c r="D3" s="59"/>
      <c r="E3" s="60">
        <v>1987</v>
      </c>
      <c r="F3" s="60">
        <v>2010</v>
      </c>
    </row>
    <row r="4" spans="1:6" ht="21.75" customHeight="1">
      <c r="A4" t="s">
        <v>17</v>
      </c>
      <c r="E4" s="40">
        <v>8.1</v>
      </c>
      <c r="F4" s="40">
        <v>6.6</v>
      </c>
    </row>
    <row r="5" spans="1:6" ht="21.75" customHeight="1">
      <c r="A5" t="s">
        <v>18</v>
      </c>
      <c r="E5" s="40">
        <v>6.7</v>
      </c>
      <c r="F5" s="40">
        <v>5</v>
      </c>
    </row>
    <row r="6" spans="1:6" ht="18" customHeight="1">
      <c r="A6" s="59"/>
      <c r="B6" s="59"/>
      <c r="C6" s="59"/>
      <c r="D6" s="59"/>
      <c r="E6" s="59"/>
      <c r="F6"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10.xml><?xml version="1.0" encoding="utf-8"?>
<worksheet xmlns="http://schemas.openxmlformats.org/spreadsheetml/2006/main" xmlns:r="http://schemas.openxmlformats.org/officeDocument/2006/relationships">
  <dimension ref="A1:I30"/>
  <sheetViews>
    <sheetView tabSelected="1" workbookViewId="0">
      <selection activeCell="J11" sqref="J11"/>
    </sheetView>
  </sheetViews>
  <sheetFormatPr baseColWidth="10" defaultColWidth="11.44140625" defaultRowHeight="14.4"/>
  <cols>
    <col min="1" max="1" width="24.6640625" customWidth="1"/>
    <col min="2" max="2" width="1" customWidth="1"/>
    <col min="3" max="3" width="1.109375" customWidth="1"/>
    <col min="4" max="5" width="6.5546875" customWidth="1"/>
    <col min="6" max="6" width="7" customWidth="1"/>
    <col min="7" max="7" width="5.88671875" customWidth="1"/>
    <col min="8" max="9" width="4.88671875" customWidth="1"/>
  </cols>
  <sheetData>
    <row r="1" spans="1:7">
      <c r="A1" s="9"/>
    </row>
    <row r="2" spans="1:7" ht="5.25" customHeight="1">
      <c r="A2" s="11"/>
      <c r="B2" s="11"/>
      <c r="C2" s="11"/>
      <c r="D2" s="11"/>
      <c r="E2" s="11"/>
      <c r="F2" s="11"/>
      <c r="G2" s="11"/>
    </row>
    <row r="3" spans="1:7">
      <c r="A3" s="28"/>
      <c r="B3" s="28"/>
      <c r="C3" s="28"/>
      <c r="D3" s="413">
        <v>1987</v>
      </c>
      <c r="E3" s="413"/>
      <c r="F3" s="413">
        <v>2010</v>
      </c>
      <c r="G3" s="413"/>
    </row>
    <row r="4" spans="1:7">
      <c r="A4" s="28"/>
      <c r="B4" s="28"/>
      <c r="C4" s="59"/>
      <c r="D4" s="60" t="s">
        <v>53</v>
      </c>
      <c r="E4" s="61" t="s">
        <v>54</v>
      </c>
      <c r="F4" s="61" t="s">
        <v>53</v>
      </c>
      <c r="G4" s="62" t="s">
        <v>54</v>
      </c>
    </row>
    <row r="5" spans="1:7">
      <c r="A5" s="63" t="s">
        <v>55</v>
      </c>
      <c r="B5" s="64"/>
      <c r="C5" s="64"/>
      <c r="D5" s="64"/>
      <c r="E5" s="65"/>
      <c r="F5" s="65"/>
      <c r="G5" s="64"/>
    </row>
    <row r="6" spans="1:7">
      <c r="A6" s="11" t="s">
        <v>13</v>
      </c>
      <c r="B6" s="11"/>
      <c r="C6" s="11"/>
      <c r="D6" s="11">
        <v>81.400000000000006</v>
      </c>
      <c r="E6" s="11">
        <v>69.8</v>
      </c>
      <c r="F6" s="11">
        <v>32.700000000000003</v>
      </c>
      <c r="G6" s="11">
        <v>27.4</v>
      </c>
    </row>
    <row r="7" spans="1:7">
      <c r="A7" s="42" t="s">
        <v>14</v>
      </c>
      <c r="B7" s="42"/>
      <c r="C7" s="42"/>
      <c r="D7" s="42">
        <v>54.7</v>
      </c>
      <c r="E7" s="42">
        <v>35.9</v>
      </c>
      <c r="F7" s="42">
        <v>27.5</v>
      </c>
      <c r="G7" s="42">
        <v>22.7</v>
      </c>
    </row>
    <row r="8" spans="1:7">
      <c r="A8" t="s">
        <v>15</v>
      </c>
      <c r="D8">
        <v>93.7</v>
      </c>
      <c r="E8">
        <v>85.6</v>
      </c>
      <c r="F8">
        <v>38.299999999999997</v>
      </c>
      <c r="G8" s="40">
        <v>32</v>
      </c>
    </row>
    <row r="9" spans="1:7">
      <c r="A9" s="66" t="s">
        <v>56</v>
      </c>
      <c r="B9" s="67"/>
      <c r="C9" s="67"/>
      <c r="D9" s="67"/>
      <c r="E9" s="67"/>
      <c r="F9" s="67"/>
      <c r="G9" s="67"/>
    </row>
    <row r="10" spans="1:7">
      <c r="A10" t="s">
        <v>13</v>
      </c>
      <c r="D10">
        <v>30.2</v>
      </c>
      <c r="E10">
        <v>31.2</v>
      </c>
      <c r="F10">
        <v>6.7</v>
      </c>
      <c r="G10">
        <v>5.8</v>
      </c>
    </row>
    <row r="11" spans="1:7">
      <c r="A11" t="s">
        <v>14</v>
      </c>
      <c r="D11">
        <v>12.7</v>
      </c>
      <c r="E11">
        <v>8.9</v>
      </c>
      <c r="F11">
        <v>6.6</v>
      </c>
      <c r="G11">
        <v>5.0999999999999996</v>
      </c>
    </row>
    <row r="12" spans="1:7">
      <c r="A12" t="s">
        <v>15</v>
      </c>
      <c r="D12">
        <v>39.700000000000003</v>
      </c>
      <c r="E12">
        <v>42.3</v>
      </c>
      <c r="F12">
        <v>7.4</v>
      </c>
      <c r="G12">
        <v>6.6</v>
      </c>
    </row>
    <row r="13" spans="1:7">
      <c r="A13" s="66" t="s">
        <v>57</v>
      </c>
      <c r="B13" s="66"/>
      <c r="C13" s="66"/>
      <c r="D13" s="66"/>
      <c r="E13" s="66"/>
      <c r="F13" s="66"/>
      <c r="G13" s="66"/>
    </row>
    <row r="14" spans="1:7">
      <c r="A14" t="s">
        <v>13</v>
      </c>
      <c r="D14">
        <v>109.1</v>
      </c>
      <c r="E14">
        <v>98.8</v>
      </c>
      <c r="F14">
        <v>39.200000000000003</v>
      </c>
      <c r="G14">
        <v>33.1</v>
      </c>
    </row>
    <row r="15" spans="1:7">
      <c r="A15" t="s">
        <v>14</v>
      </c>
      <c r="D15">
        <v>66.7</v>
      </c>
      <c r="E15">
        <v>44.5</v>
      </c>
      <c r="F15" s="40">
        <v>34</v>
      </c>
      <c r="G15">
        <v>27.7</v>
      </c>
    </row>
    <row r="16" spans="1:7">
      <c r="A16" t="s">
        <v>15</v>
      </c>
      <c r="D16">
        <v>129.69999999999999</v>
      </c>
      <c r="E16">
        <v>124.3</v>
      </c>
      <c r="F16">
        <v>45.4</v>
      </c>
      <c r="G16">
        <v>38.4</v>
      </c>
    </row>
    <row r="17" spans="1:9" ht="7.5" customHeight="1">
      <c r="A17" s="59"/>
      <c r="B17" s="59"/>
      <c r="C17" s="59"/>
      <c r="D17" s="59"/>
      <c r="E17" s="59"/>
      <c r="F17" s="59"/>
      <c r="G17" s="59"/>
    </row>
    <row r="23" spans="1:9">
      <c r="A23" s="1"/>
      <c r="F23" s="40"/>
    </row>
    <row r="24" spans="1:9">
      <c r="A24" s="1"/>
    </row>
    <row r="25" spans="1:9">
      <c r="A25" s="1"/>
    </row>
    <row r="26" spans="1:9">
      <c r="A26" s="1"/>
      <c r="H26" s="414"/>
      <c r="I26" s="414"/>
    </row>
    <row r="27" spans="1:9">
      <c r="A27" s="1"/>
      <c r="H27" s="11"/>
      <c r="I27" s="42"/>
    </row>
    <row r="28" spans="1:9">
      <c r="H28" s="11"/>
      <c r="I28" s="42"/>
    </row>
    <row r="29" spans="1:9">
      <c r="H29" s="11"/>
      <c r="I29" s="42"/>
    </row>
    <row r="30" spans="1:9">
      <c r="H30" s="11"/>
      <c r="I30" s="42"/>
    </row>
  </sheetData>
  <mergeCells count="3">
    <mergeCell ref="D3:E3"/>
    <mergeCell ref="F3:G3"/>
    <mergeCell ref="H26:I26"/>
  </mergeCells>
  <pageMargins left="0.70866141732283461" right="0.70866141732283461" top="0.74803149606299213" bottom="0.74803149606299213" header="0.31496062992125984" footer="0.31496062992125984"/>
  <pageSetup paperSize="11" orientation="portrait" r:id="rId1"/>
  <drawing r:id="rId2"/>
</worksheet>
</file>

<file path=xl/worksheets/sheet11.xml><?xml version="1.0" encoding="utf-8"?>
<worksheet xmlns="http://schemas.openxmlformats.org/spreadsheetml/2006/main" xmlns:r="http://schemas.openxmlformats.org/officeDocument/2006/relationships">
  <dimension ref="A3:G16"/>
  <sheetViews>
    <sheetView topLeftCell="A10" workbookViewId="0">
      <selection activeCell="E20" sqref="E20"/>
    </sheetView>
  </sheetViews>
  <sheetFormatPr baseColWidth="10" defaultRowHeight="14.4"/>
  <cols>
    <col min="2" max="3" width="4.5546875" customWidth="1"/>
    <col min="4" max="5" width="9.88671875" customWidth="1"/>
    <col min="6" max="6" width="2.5546875" customWidth="1"/>
    <col min="7" max="7" width="10.44140625" customWidth="1"/>
  </cols>
  <sheetData>
    <row r="3" spans="1:7" ht="9" customHeight="1"/>
    <row r="4" spans="1:7">
      <c r="A4" s="68"/>
      <c r="B4" s="68"/>
      <c r="C4" s="68"/>
      <c r="D4" s="60" t="s">
        <v>58</v>
      </c>
      <c r="E4" s="117"/>
      <c r="F4" s="68"/>
      <c r="G4" s="60" t="s">
        <v>59</v>
      </c>
    </row>
    <row r="5" spans="1:7">
      <c r="A5" t="s">
        <v>13</v>
      </c>
      <c r="D5">
        <v>112</v>
      </c>
      <c r="G5">
        <v>72.599999999999994</v>
      </c>
    </row>
    <row r="6" spans="1:7">
      <c r="A6" t="s">
        <v>14</v>
      </c>
      <c r="D6">
        <v>73</v>
      </c>
      <c r="G6">
        <v>44.6</v>
      </c>
    </row>
    <row r="7" spans="1:7">
      <c r="A7" t="s">
        <v>15</v>
      </c>
      <c r="D7">
        <v>148</v>
      </c>
      <c r="G7">
        <v>111.1</v>
      </c>
    </row>
    <row r="8" spans="1:7" ht="7.5" customHeight="1">
      <c r="A8" s="59"/>
      <c r="B8" s="59"/>
      <c r="C8" s="59"/>
      <c r="D8" s="59"/>
      <c r="E8" s="59"/>
      <c r="F8" s="59"/>
      <c r="G8" s="59"/>
    </row>
    <row r="16" spans="1:7">
      <c r="E16" t="s">
        <v>60</v>
      </c>
    </row>
  </sheetData>
  <pageMargins left="0.70866141732283472" right="0.70866141732283472" top="0.74803149606299213" bottom="0.74803149606299213" header="0.31496062992125984" footer="0.31496062992125984"/>
  <pageSetup paperSize="11" orientation="portrait" r:id="rId1"/>
  <drawing r:id="rId2"/>
</worksheet>
</file>

<file path=xl/worksheets/sheet12.xml><?xml version="1.0" encoding="utf-8"?>
<worksheet xmlns="http://schemas.openxmlformats.org/spreadsheetml/2006/main" xmlns:r="http://schemas.openxmlformats.org/officeDocument/2006/relationships">
  <dimension ref="A1:G24"/>
  <sheetViews>
    <sheetView topLeftCell="A7" workbookViewId="0">
      <selection activeCell="E20" sqref="E20"/>
    </sheetView>
  </sheetViews>
  <sheetFormatPr baseColWidth="10" defaultRowHeight="14.4"/>
  <cols>
    <col min="1" max="1" width="19.6640625" customWidth="1"/>
    <col min="2" max="4" width="3.5546875" customWidth="1"/>
    <col min="5" max="6" width="11.109375" customWidth="1"/>
  </cols>
  <sheetData>
    <row r="1" spans="1:6" ht="36" customHeight="1"/>
    <row r="2" spans="1:6">
      <c r="A2" s="59"/>
      <c r="B2" s="59"/>
      <c r="C2" s="59"/>
      <c r="D2" s="59"/>
      <c r="E2" s="60">
        <v>2011</v>
      </c>
      <c r="F2" s="68">
        <v>2018</v>
      </c>
    </row>
    <row r="3" spans="1:6">
      <c r="A3" s="66" t="s">
        <v>61</v>
      </c>
      <c r="B3" s="66"/>
      <c r="C3" s="66"/>
      <c r="D3" s="66"/>
      <c r="E3" s="66"/>
      <c r="F3" s="66"/>
    </row>
    <row r="4" spans="1:6">
      <c r="A4" t="s">
        <v>13</v>
      </c>
      <c r="E4">
        <v>77.099999999999994</v>
      </c>
      <c r="F4">
        <v>88.5</v>
      </c>
    </row>
    <row r="5" spans="1:6">
      <c r="A5" t="s">
        <v>14</v>
      </c>
      <c r="E5" s="40">
        <v>91.6</v>
      </c>
      <c r="F5" s="40">
        <v>95.6</v>
      </c>
    </row>
    <row r="6" spans="1:6">
      <c r="A6" t="s">
        <v>15</v>
      </c>
      <c r="E6">
        <v>62.7</v>
      </c>
      <c r="F6">
        <v>79.599999999999994</v>
      </c>
    </row>
    <row r="7" spans="1:6">
      <c r="A7" s="66" t="s">
        <v>62</v>
      </c>
      <c r="B7" s="67"/>
      <c r="C7" s="67"/>
      <c r="D7" s="67"/>
      <c r="E7" s="67"/>
      <c r="F7" s="67"/>
    </row>
    <row r="8" spans="1:6">
      <c r="A8" t="s">
        <v>13</v>
      </c>
      <c r="E8">
        <v>72.7</v>
      </c>
      <c r="F8">
        <v>86.1</v>
      </c>
    </row>
    <row r="9" spans="1:6">
      <c r="A9" t="s">
        <v>14</v>
      </c>
      <c r="E9" s="47">
        <v>90.7</v>
      </c>
      <c r="F9" s="47">
        <v>96</v>
      </c>
    </row>
    <row r="10" spans="1:6">
      <c r="A10" t="s">
        <v>15</v>
      </c>
      <c r="E10">
        <v>54.6</v>
      </c>
      <c r="F10">
        <v>73.7</v>
      </c>
    </row>
    <row r="11" spans="1:6" ht="7.5" customHeight="1">
      <c r="A11" s="59"/>
      <c r="B11" s="59"/>
      <c r="C11" s="59"/>
      <c r="D11" s="59"/>
      <c r="E11" s="59"/>
      <c r="F11" s="59"/>
    </row>
    <row r="24" spans="7:7">
      <c r="G24" s="26"/>
    </row>
  </sheetData>
  <pageMargins left="0.70866141732283461" right="0.70866141732283461" top="0.74803149606299213" bottom="0.74803149606299213" header="0.31496062992125984" footer="0.31496062992125984"/>
  <pageSetup paperSize="11" orientation="portrait" r:id="rId1"/>
  <drawing r:id="rId2"/>
</worksheet>
</file>

<file path=xl/worksheets/sheet13.xml><?xml version="1.0" encoding="utf-8"?>
<worksheet xmlns="http://schemas.openxmlformats.org/spreadsheetml/2006/main" xmlns:r="http://schemas.openxmlformats.org/officeDocument/2006/relationships">
  <dimension ref="A2:Q40"/>
  <sheetViews>
    <sheetView workbookViewId="0">
      <selection activeCell="E20" sqref="E20"/>
    </sheetView>
  </sheetViews>
  <sheetFormatPr baseColWidth="10" defaultRowHeight="14.4"/>
  <cols>
    <col min="3" max="3" width="6.33203125" customWidth="1"/>
    <col min="4" max="4" width="0.88671875" customWidth="1"/>
  </cols>
  <sheetData>
    <row r="2" spans="1:17" ht="20.85" customHeight="1"/>
    <row r="3" spans="1:17" ht="17.399999999999999">
      <c r="A3" s="59"/>
      <c r="B3" s="59"/>
      <c r="C3" s="59"/>
      <c r="D3" s="59"/>
      <c r="E3" s="69">
        <v>2004</v>
      </c>
      <c r="F3" s="68">
        <v>2014</v>
      </c>
      <c r="G3" s="70"/>
      <c r="I3" s="71"/>
      <c r="J3" s="71"/>
      <c r="K3" s="72"/>
      <c r="L3" s="72"/>
      <c r="M3" s="72"/>
      <c r="N3" s="415"/>
      <c r="O3" s="415"/>
      <c r="P3" s="415"/>
      <c r="Q3" s="415"/>
    </row>
    <row r="4" spans="1:17" ht="15.6" customHeight="1">
      <c r="A4" s="401" t="s">
        <v>13</v>
      </c>
      <c r="B4" s="416" t="s">
        <v>17</v>
      </c>
      <c r="C4" s="416"/>
      <c r="D4" s="416"/>
      <c r="E4">
        <v>31.2</v>
      </c>
      <c r="F4">
        <v>31.3</v>
      </c>
      <c r="G4" s="42"/>
      <c r="I4" s="73"/>
      <c r="J4" s="73"/>
      <c r="K4" s="72"/>
      <c r="L4" s="72"/>
      <c r="M4" s="72"/>
      <c r="N4" s="72"/>
      <c r="O4" s="72"/>
      <c r="P4" s="72"/>
      <c r="Q4" s="74"/>
    </row>
    <row r="5" spans="1:17" ht="15.6" customHeight="1">
      <c r="A5" s="401"/>
      <c r="B5" s="416" t="s">
        <v>63</v>
      </c>
      <c r="C5" s="416"/>
      <c r="D5" s="416"/>
      <c r="E5">
        <v>26.3</v>
      </c>
      <c r="F5">
        <v>25.7</v>
      </c>
      <c r="G5" s="42"/>
      <c r="I5" s="73"/>
      <c r="J5" s="73"/>
      <c r="K5" s="72"/>
      <c r="L5" s="72"/>
      <c r="M5" s="74"/>
      <c r="N5" s="72"/>
      <c r="O5" s="72"/>
      <c r="P5" s="72"/>
      <c r="Q5" s="72"/>
    </row>
    <row r="6" spans="1:17" ht="15.6" customHeight="1">
      <c r="A6" s="75"/>
      <c r="B6" t="s">
        <v>64</v>
      </c>
      <c r="E6">
        <v>4.9000000000000004</v>
      </c>
      <c r="F6">
        <f>F4-F5</f>
        <v>5.6000000000000014</v>
      </c>
      <c r="G6" s="42"/>
      <c r="I6" s="76"/>
      <c r="J6" s="409"/>
      <c r="K6" s="409"/>
      <c r="L6" s="409"/>
      <c r="M6" s="409"/>
      <c r="N6" s="409"/>
      <c r="O6" s="409"/>
      <c r="P6" s="77"/>
      <c r="Q6" s="77"/>
    </row>
    <row r="7" spans="1:17" ht="15.6" customHeight="1">
      <c r="A7" s="401" t="s">
        <v>14</v>
      </c>
      <c r="B7" s="416" t="s">
        <v>17</v>
      </c>
      <c r="C7" s="416"/>
      <c r="D7" s="416"/>
      <c r="E7">
        <v>32.200000000000003</v>
      </c>
      <c r="F7">
        <v>32.1</v>
      </c>
      <c r="G7" s="42"/>
      <c r="I7" s="78"/>
      <c r="J7" s="30"/>
      <c r="K7" s="31"/>
      <c r="L7" s="32"/>
      <c r="M7" s="30"/>
      <c r="N7" s="31"/>
      <c r="O7" s="32"/>
      <c r="P7" s="32"/>
      <c r="Q7" s="31"/>
    </row>
    <row r="8" spans="1:17" ht="15.6" customHeight="1">
      <c r="A8" s="401"/>
      <c r="B8" s="416" t="s">
        <v>63</v>
      </c>
      <c r="C8" s="416"/>
      <c r="D8" s="416"/>
      <c r="E8">
        <v>27.1</v>
      </c>
      <c r="F8">
        <v>26.4</v>
      </c>
      <c r="G8" s="42"/>
      <c r="I8" s="72"/>
      <c r="J8" s="33"/>
      <c r="K8" s="34"/>
      <c r="L8" s="32"/>
      <c r="M8" s="33"/>
      <c r="N8" s="34"/>
      <c r="O8" s="32"/>
      <c r="P8" s="32"/>
      <c r="Q8" s="72"/>
    </row>
    <row r="9" spans="1:17" ht="15.6" customHeight="1">
      <c r="A9" s="75"/>
      <c r="B9" t="s">
        <v>64</v>
      </c>
      <c r="E9">
        <v>5.0999999999999996</v>
      </c>
      <c r="F9">
        <f>F7-F8</f>
        <v>5.7000000000000028</v>
      </c>
      <c r="G9" s="42"/>
      <c r="I9" s="79"/>
      <c r="J9" s="31"/>
      <c r="K9" s="35"/>
      <c r="L9" s="32"/>
      <c r="M9" s="31"/>
      <c r="N9" s="35"/>
      <c r="O9" s="32"/>
      <c r="P9" s="32"/>
      <c r="Q9" s="80"/>
    </row>
    <row r="10" spans="1:17" ht="15.6" customHeight="1">
      <c r="A10" s="401" t="s">
        <v>15</v>
      </c>
      <c r="B10" s="416" t="s">
        <v>17</v>
      </c>
      <c r="C10" s="416"/>
      <c r="D10" s="416"/>
      <c r="E10">
        <v>29.5</v>
      </c>
      <c r="F10">
        <v>30.1</v>
      </c>
      <c r="G10" s="42"/>
      <c r="I10" s="81"/>
      <c r="J10" s="36"/>
      <c r="K10" s="36"/>
      <c r="L10" s="37"/>
      <c r="M10" s="36"/>
      <c r="N10" s="36"/>
      <c r="O10" s="37"/>
      <c r="P10" s="37"/>
      <c r="Q10" s="82"/>
    </row>
    <row r="11" spans="1:17" ht="15.6" customHeight="1">
      <c r="A11" s="401"/>
      <c r="B11" s="416" t="s">
        <v>63</v>
      </c>
      <c r="C11" s="416"/>
      <c r="D11" s="416"/>
      <c r="E11">
        <v>25.5</v>
      </c>
      <c r="F11">
        <v>24.8</v>
      </c>
      <c r="G11" s="42"/>
      <c r="I11" s="81"/>
      <c r="J11" s="36"/>
      <c r="K11" s="36"/>
      <c r="L11" s="37"/>
      <c r="M11" s="36"/>
      <c r="N11" s="36"/>
      <c r="O11" s="37"/>
      <c r="P11" s="37"/>
      <c r="Q11" s="82"/>
    </row>
    <row r="12" spans="1:17" ht="15.6" customHeight="1">
      <c r="A12" s="75"/>
      <c r="B12" t="s">
        <v>64</v>
      </c>
      <c r="E12" s="40">
        <v>4</v>
      </c>
      <c r="F12">
        <f>F10-F11</f>
        <v>5.3000000000000007</v>
      </c>
      <c r="G12" s="42"/>
      <c r="I12" s="83"/>
      <c r="J12" s="36"/>
      <c r="K12" s="36"/>
      <c r="L12" s="37"/>
      <c r="M12" s="36"/>
      <c r="N12" s="36"/>
      <c r="O12" s="37"/>
      <c r="P12" s="37"/>
      <c r="Q12" s="82"/>
    </row>
    <row r="13" spans="1:17" ht="6.75" customHeight="1">
      <c r="A13" s="59"/>
      <c r="B13" s="59"/>
      <c r="C13" s="59"/>
      <c r="D13" s="59"/>
      <c r="E13" s="59"/>
      <c r="F13" s="59"/>
      <c r="G13" s="42"/>
      <c r="I13" s="83"/>
      <c r="J13" s="36"/>
      <c r="K13" s="36"/>
      <c r="L13" s="37"/>
      <c r="M13" s="36"/>
      <c r="N13" s="36"/>
      <c r="O13" s="37"/>
      <c r="P13" s="37"/>
      <c r="Q13" s="82"/>
    </row>
    <row r="14" spans="1:17">
      <c r="I14" s="84"/>
      <c r="J14" s="36"/>
      <c r="K14" s="36"/>
      <c r="L14" s="37"/>
      <c r="M14" s="36"/>
      <c r="N14" s="36"/>
      <c r="O14" s="37"/>
      <c r="P14" s="37"/>
      <c r="Q14" s="82"/>
    </row>
    <row r="40" ht="12.75" customHeight="1"/>
  </sheetData>
  <mergeCells count="12">
    <mergeCell ref="A7:A8"/>
    <mergeCell ref="B7:D7"/>
    <mergeCell ref="B8:D8"/>
    <mergeCell ref="A10:A11"/>
    <mergeCell ref="B10:D10"/>
    <mergeCell ref="B11:D11"/>
    <mergeCell ref="N3:Q3"/>
    <mergeCell ref="A4:A5"/>
    <mergeCell ref="B4:D4"/>
    <mergeCell ref="B5:D5"/>
    <mergeCell ref="J6:L6"/>
    <mergeCell ref="M6:O6"/>
  </mergeCells>
  <pageMargins left="0.70866141732283461" right="0.70866141732283461" top="0.74803149606299213" bottom="0.74803149606299213" header="0.31496062992125984" footer="0.31496062992125984"/>
  <pageSetup paperSize="11" orientation="portrait" r:id="rId1"/>
  <drawing r:id="rId2"/>
</worksheet>
</file>

<file path=xl/worksheets/sheet14.xml><?xml version="1.0" encoding="utf-8"?>
<worksheet xmlns="http://schemas.openxmlformats.org/spreadsheetml/2006/main" xmlns:r="http://schemas.openxmlformats.org/officeDocument/2006/relationships">
  <dimension ref="A3:E10"/>
  <sheetViews>
    <sheetView workbookViewId="0">
      <selection activeCell="E20" sqref="E20"/>
    </sheetView>
  </sheetViews>
  <sheetFormatPr baseColWidth="10" defaultRowHeight="14.4"/>
  <cols>
    <col min="4" max="4" width="9.33203125" customWidth="1"/>
    <col min="5" max="5" width="9.6640625" customWidth="1"/>
  </cols>
  <sheetData>
    <row r="3" spans="1:5">
      <c r="A3" s="59"/>
      <c r="B3" s="59"/>
      <c r="C3" s="59"/>
      <c r="D3" s="69">
        <v>2004</v>
      </c>
      <c r="E3" s="69">
        <v>2014</v>
      </c>
    </row>
    <row r="4" spans="1:5">
      <c r="A4" s="417" t="s">
        <v>13</v>
      </c>
      <c r="B4" t="s">
        <v>65</v>
      </c>
      <c r="D4" s="40">
        <v>4.9000000000000004</v>
      </c>
      <c r="E4" s="40">
        <v>7.4</v>
      </c>
    </row>
    <row r="5" spans="1:5">
      <c r="A5" s="417"/>
      <c r="B5" t="s">
        <v>18</v>
      </c>
      <c r="D5" s="40">
        <v>5.3</v>
      </c>
      <c r="E5" s="40">
        <v>9.6</v>
      </c>
    </row>
    <row r="6" spans="1:5">
      <c r="A6" s="417" t="s">
        <v>14</v>
      </c>
      <c r="B6" t="s">
        <v>65</v>
      </c>
      <c r="D6" s="40">
        <v>5.9</v>
      </c>
      <c r="E6" s="40">
        <v>8.6</v>
      </c>
    </row>
    <row r="7" spans="1:5">
      <c r="A7" s="417"/>
      <c r="B7" t="s">
        <v>18</v>
      </c>
      <c r="D7" s="40">
        <v>6.8</v>
      </c>
      <c r="E7" s="40">
        <v>10.9</v>
      </c>
    </row>
    <row r="8" spans="1:5">
      <c r="A8" s="417" t="s">
        <v>15</v>
      </c>
      <c r="B8" t="s">
        <v>65</v>
      </c>
      <c r="D8" s="40">
        <v>3.2</v>
      </c>
      <c r="E8" s="40">
        <v>5</v>
      </c>
    </row>
    <row r="9" spans="1:5">
      <c r="A9" s="417"/>
      <c r="B9" t="s">
        <v>18</v>
      </c>
      <c r="D9" s="40">
        <v>3.1</v>
      </c>
      <c r="E9" s="40">
        <v>7</v>
      </c>
    </row>
    <row r="10" spans="1:5" ht="7.5" customHeight="1">
      <c r="A10" s="59"/>
      <c r="B10" s="59"/>
      <c r="C10" s="59"/>
      <c r="D10" s="59"/>
      <c r="E10" s="59"/>
    </row>
  </sheetData>
  <mergeCells count="3">
    <mergeCell ref="A4:A5"/>
    <mergeCell ref="A6:A7"/>
    <mergeCell ref="A8:A9"/>
  </mergeCells>
  <pageMargins left="0.70866141732283461" right="0.70866141732283461" top="0.74803149606299213" bottom="0.74803149606299213" header="0.31496062992125984" footer="0.31496062992125984"/>
  <pageSetup paperSize="11" orientation="portrait" r:id="rId1"/>
  <drawing r:id="rId2"/>
</worksheet>
</file>

<file path=xl/worksheets/sheet15.xml><?xml version="1.0" encoding="utf-8"?>
<worksheet xmlns="http://schemas.openxmlformats.org/spreadsheetml/2006/main" xmlns:r="http://schemas.openxmlformats.org/officeDocument/2006/relationships">
  <dimension ref="A2:F24"/>
  <sheetViews>
    <sheetView workbookViewId="0">
      <selection activeCell="E20" sqref="E20"/>
    </sheetView>
  </sheetViews>
  <sheetFormatPr baseColWidth="10" defaultRowHeight="14.4"/>
  <cols>
    <col min="3" max="3" width="6.33203125" customWidth="1"/>
    <col min="4" max="4" width="1" customWidth="1"/>
    <col min="6" max="6" width="12.109375" customWidth="1"/>
  </cols>
  <sheetData>
    <row r="2" spans="1:6" ht="12" customHeight="1"/>
    <row r="3" spans="1:6" ht="22.5" customHeight="1"/>
    <row r="4" spans="1:6">
      <c r="A4" s="59"/>
      <c r="B4" s="59"/>
      <c r="C4" s="59"/>
      <c r="D4" s="59"/>
      <c r="E4" s="60">
        <v>2004</v>
      </c>
      <c r="F4" s="60">
        <v>2014</v>
      </c>
    </row>
    <row r="5" spans="1:6">
      <c r="A5" s="66" t="s">
        <v>13</v>
      </c>
      <c r="B5" s="67"/>
      <c r="C5" s="67"/>
      <c r="D5" s="67"/>
      <c r="E5" s="67"/>
      <c r="F5" s="67"/>
    </row>
    <row r="6" spans="1:6" ht="20.25" customHeight="1">
      <c r="A6" s="418" t="s">
        <v>40</v>
      </c>
      <c r="B6" t="s">
        <v>17</v>
      </c>
      <c r="E6">
        <v>99.2</v>
      </c>
      <c r="F6">
        <v>99.6</v>
      </c>
    </row>
    <row r="7" spans="1:6" ht="20.25" customHeight="1">
      <c r="A7" s="418"/>
      <c r="B7" t="s">
        <v>18</v>
      </c>
      <c r="E7">
        <v>88.9</v>
      </c>
      <c r="F7">
        <v>87.1</v>
      </c>
    </row>
    <row r="8" spans="1:6">
      <c r="A8" s="85"/>
    </row>
    <row r="9" spans="1:6" ht="20.25" customHeight="1">
      <c r="A9" s="418" t="s">
        <v>41</v>
      </c>
      <c r="B9" t="s">
        <v>17</v>
      </c>
      <c r="E9">
        <v>92.1</v>
      </c>
      <c r="F9">
        <v>92.6</v>
      </c>
    </row>
    <row r="10" spans="1:6" ht="20.25" customHeight="1">
      <c r="A10" s="418"/>
      <c r="B10" t="s">
        <v>18</v>
      </c>
      <c r="E10">
        <v>61.3</v>
      </c>
      <c r="F10" s="40">
        <v>53</v>
      </c>
    </row>
    <row r="11" spans="1:6">
      <c r="A11" s="86" t="s">
        <v>14</v>
      </c>
      <c r="B11" s="67"/>
      <c r="C11" s="67"/>
      <c r="D11" s="67"/>
      <c r="E11" s="67"/>
      <c r="F11" s="67"/>
    </row>
    <row r="12" spans="1:6" ht="20.25" customHeight="1">
      <c r="A12" s="418" t="s">
        <v>40</v>
      </c>
      <c r="B12" t="s">
        <v>17</v>
      </c>
      <c r="E12">
        <v>99.4</v>
      </c>
      <c r="F12">
        <v>99.7</v>
      </c>
    </row>
    <row r="13" spans="1:6" ht="20.25" customHeight="1">
      <c r="A13" s="418"/>
      <c r="B13" t="s">
        <v>18</v>
      </c>
      <c r="E13">
        <v>91.6</v>
      </c>
      <c r="F13" s="40">
        <v>90</v>
      </c>
    </row>
    <row r="14" spans="1:6">
      <c r="A14" s="87"/>
    </row>
    <row r="15" spans="1:6" ht="20.25" customHeight="1">
      <c r="A15" s="418" t="s">
        <v>41</v>
      </c>
      <c r="B15" t="s">
        <v>17</v>
      </c>
      <c r="E15">
        <v>95.1</v>
      </c>
      <c r="F15">
        <v>94.6</v>
      </c>
    </row>
    <row r="16" spans="1:6" ht="20.25" customHeight="1">
      <c r="A16" s="418"/>
      <c r="B16" t="s">
        <v>18</v>
      </c>
      <c r="E16" s="40">
        <v>67</v>
      </c>
      <c r="F16">
        <v>59.9</v>
      </c>
    </row>
    <row r="17" spans="1:6">
      <c r="A17" s="86" t="s">
        <v>15</v>
      </c>
      <c r="B17" s="67"/>
      <c r="C17" s="67"/>
      <c r="D17" s="67"/>
      <c r="E17" s="67"/>
      <c r="F17" s="67"/>
    </row>
    <row r="18" spans="1:6" ht="20.25" customHeight="1">
      <c r="A18" s="418" t="s">
        <v>40</v>
      </c>
      <c r="B18" t="s">
        <v>17</v>
      </c>
      <c r="E18" s="40">
        <v>99</v>
      </c>
      <c r="F18">
        <v>99.5</v>
      </c>
    </row>
    <row r="19" spans="1:6" ht="20.25" customHeight="1">
      <c r="A19" s="418"/>
      <c r="B19" t="s">
        <v>18</v>
      </c>
      <c r="E19" s="40">
        <v>86</v>
      </c>
      <c r="F19">
        <v>83.2</v>
      </c>
    </row>
    <row r="20" spans="1:6">
      <c r="A20" s="87"/>
    </row>
    <row r="21" spans="1:6" ht="20.25" customHeight="1">
      <c r="A21" s="418" t="s">
        <v>41</v>
      </c>
      <c r="B21" t="s">
        <v>17</v>
      </c>
      <c r="E21">
        <v>88.4</v>
      </c>
      <c r="F21">
        <v>89.6</v>
      </c>
    </row>
    <row r="22" spans="1:6" ht="20.25" customHeight="1">
      <c r="A22" s="418"/>
      <c r="B22" s="42" t="s">
        <v>18</v>
      </c>
      <c r="C22" s="42"/>
      <c r="D22" s="42"/>
      <c r="E22" s="42">
        <v>54.2</v>
      </c>
      <c r="F22" s="88">
        <v>42</v>
      </c>
    </row>
    <row r="23" spans="1:6" ht="9.75" customHeight="1">
      <c r="A23" s="89"/>
      <c r="B23" s="59"/>
      <c r="C23" s="59"/>
      <c r="D23" s="59"/>
      <c r="E23" s="59"/>
      <c r="F23" s="59"/>
    </row>
    <row r="24" spans="1:6">
      <c r="A24" s="90"/>
    </row>
  </sheetData>
  <mergeCells count="6">
    <mergeCell ref="A21:A22"/>
    <mergeCell ref="A6:A7"/>
    <mergeCell ref="A9:A10"/>
    <mergeCell ref="A12:A13"/>
    <mergeCell ref="A15:A16"/>
    <mergeCell ref="A18:A19"/>
  </mergeCells>
  <pageMargins left="0.70866141732283461" right="0.70866141732283461" top="0.74803149606299213" bottom="0.74803149606299213" header="0.31496062992125984" footer="0.31496062992125984"/>
  <pageSetup paperSize="11" orientation="portrait" r:id="rId1"/>
  <drawing r:id="rId2"/>
</worksheet>
</file>

<file path=xl/worksheets/sheet16.xml><?xml version="1.0" encoding="utf-8"?>
<worksheet xmlns="http://schemas.openxmlformats.org/spreadsheetml/2006/main" xmlns:r="http://schemas.openxmlformats.org/officeDocument/2006/relationships">
  <dimension ref="A1:H25"/>
  <sheetViews>
    <sheetView workbookViewId="0">
      <selection activeCell="E20" sqref="E20"/>
    </sheetView>
  </sheetViews>
  <sheetFormatPr baseColWidth="10" defaultRowHeight="14.4"/>
  <cols>
    <col min="1" max="1" width="6.88671875" customWidth="1"/>
    <col min="2" max="2" width="17" customWidth="1"/>
    <col min="3" max="3" width="7.109375" customWidth="1"/>
    <col min="4" max="4" width="6.5546875" customWidth="1"/>
    <col min="5" max="5" width="7.88671875" customWidth="1"/>
    <col min="6" max="6" width="7.109375" customWidth="1"/>
  </cols>
  <sheetData>
    <row r="1" spans="1:8">
      <c r="A1" t="s">
        <v>66</v>
      </c>
    </row>
    <row r="3" spans="1:8" ht="12.75" customHeight="1">
      <c r="A3" s="59"/>
      <c r="B3" s="59"/>
      <c r="C3" s="422">
        <v>2008</v>
      </c>
      <c r="D3" s="422"/>
      <c r="E3" s="422">
        <v>2018</v>
      </c>
      <c r="F3" s="422"/>
      <c r="G3" s="42"/>
    </row>
    <row r="4" spans="1:8">
      <c r="A4" s="59"/>
      <c r="B4" s="59"/>
      <c r="C4" s="219" t="s">
        <v>67</v>
      </c>
      <c r="D4" s="219" t="s">
        <v>68</v>
      </c>
      <c r="E4" s="219" t="s">
        <v>67</v>
      </c>
      <c r="F4" s="219" t="s">
        <v>68</v>
      </c>
      <c r="G4" s="42"/>
    </row>
    <row r="5" spans="1:8">
      <c r="A5" s="66" t="s">
        <v>69</v>
      </c>
      <c r="B5" s="66"/>
      <c r="C5" s="91">
        <v>307575</v>
      </c>
      <c r="D5" s="92">
        <v>100</v>
      </c>
      <c r="E5" s="91">
        <v>279335</v>
      </c>
      <c r="F5" s="92">
        <v>100</v>
      </c>
      <c r="G5" s="42"/>
      <c r="H5" s="26"/>
    </row>
    <row r="6" spans="1:8">
      <c r="A6" s="421" t="s">
        <v>70</v>
      </c>
      <c r="B6" s="423" t="s">
        <v>71</v>
      </c>
      <c r="C6" s="424">
        <v>62594</v>
      </c>
      <c r="D6" s="425">
        <v>20.350000000000001</v>
      </c>
      <c r="E6" s="424">
        <v>67939</v>
      </c>
      <c r="F6" s="425">
        <v>24.32</v>
      </c>
    </row>
    <row r="7" spans="1:8" ht="39" customHeight="1">
      <c r="A7" s="421"/>
      <c r="B7" s="423"/>
      <c r="C7" s="424"/>
      <c r="D7" s="425"/>
      <c r="E7" s="424"/>
      <c r="F7" s="425"/>
    </row>
    <row r="8" spans="1:8">
      <c r="A8" s="421"/>
      <c r="B8" t="s">
        <v>72</v>
      </c>
      <c r="C8" s="93">
        <v>30685</v>
      </c>
      <c r="D8" s="40">
        <v>9.98</v>
      </c>
      <c r="E8" s="93">
        <v>25514</v>
      </c>
      <c r="F8" s="40">
        <v>9.1300000000000008</v>
      </c>
    </row>
    <row r="9" spans="1:8">
      <c r="A9" s="421"/>
      <c r="B9" t="s">
        <v>73</v>
      </c>
      <c r="C9" s="93">
        <v>836</v>
      </c>
      <c r="D9" s="40">
        <v>0.27</v>
      </c>
      <c r="E9" s="93">
        <v>792</v>
      </c>
      <c r="F9" s="40">
        <v>0.28000000000000003</v>
      </c>
    </row>
    <row r="10" spans="1:8" hidden="1">
      <c r="A10" s="421"/>
    </row>
    <row r="11" spans="1:8" ht="9" customHeight="1">
      <c r="A11" s="94"/>
      <c r="B11" s="94"/>
      <c r="C11" s="94"/>
      <c r="D11" s="94"/>
      <c r="E11" s="94"/>
      <c r="F11" s="94"/>
    </row>
    <row r="14" spans="1:8" ht="14.25" customHeight="1"/>
    <row r="15" spans="1:8" ht="10.5" customHeight="1"/>
    <row r="16" spans="1:8">
      <c r="A16" s="94"/>
      <c r="B16" s="94"/>
      <c r="C16" s="419">
        <v>2008</v>
      </c>
      <c r="D16" s="419"/>
      <c r="E16" s="420">
        <v>2018</v>
      </c>
      <c r="F16" s="420"/>
    </row>
    <row r="17" spans="1:6" ht="12.75" customHeight="1">
      <c r="A17" s="94"/>
      <c r="B17" s="94"/>
      <c r="C17" s="218" t="s">
        <v>67</v>
      </c>
      <c r="D17" s="218" t="s">
        <v>68</v>
      </c>
      <c r="E17" s="220" t="s">
        <v>67</v>
      </c>
      <c r="F17" s="220" t="s">
        <v>68</v>
      </c>
    </row>
    <row r="18" spans="1:6">
      <c r="A18" t="s">
        <v>53</v>
      </c>
      <c r="C18" s="96">
        <v>308</v>
      </c>
      <c r="D18" s="97">
        <v>0.78</v>
      </c>
      <c r="E18" s="96">
        <v>173</v>
      </c>
      <c r="F18" s="97">
        <v>0.54</v>
      </c>
    </row>
    <row r="19" spans="1:6">
      <c r="A19" t="s">
        <v>54</v>
      </c>
      <c r="C19" s="93">
        <v>39296</v>
      </c>
      <c r="D19" s="40">
        <v>99.22</v>
      </c>
      <c r="E19" s="93">
        <v>31931</v>
      </c>
      <c r="F19" s="40">
        <v>99.46</v>
      </c>
    </row>
    <row r="20" spans="1:6">
      <c r="A20" s="98" t="s">
        <v>19</v>
      </c>
      <c r="B20" s="99"/>
      <c r="C20" s="100">
        <v>39604</v>
      </c>
      <c r="D20" s="101">
        <v>100</v>
      </c>
      <c r="E20" s="100">
        <f>SUM(E18:E19)</f>
        <v>32104</v>
      </c>
      <c r="F20" s="101">
        <v>100</v>
      </c>
    </row>
    <row r="21" spans="1:6" ht="28.8">
      <c r="A21" s="421" t="s">
        <v>70</v>
      </c>
      <c r="B21" s="102" t="s">
        <v>74</v>
      </c>
      <c r="C21" s="93">
        <v>35043</v>
      </c>
      <c r="D21" s="40">
        <v>88.5</v>
      </c>
      <c r="E21" s="93">
        <v>26240</v>
      </c>
      <c r="F21" s="40">
        <v>81.7</v>
      </c>
    </row>
    <row r="22" spans="1:6">
      <c r="A22" s="421"/>
      <c r="B22" s="102" t="s">
        <v>75</v>
      </c>
      <c r="C22" s="93">
        <v>4377</v>
      </c>
      <c r="D22" s="40">
        <v>11</v>
      </c>
      <c r="E22" s="93">
        <v>5864</v>
      </c>
      <c r="F22" s="40">
        <v>18.3</v>
      </c>
    </row>
    <row r="23" spans="1:6" ht="20.25" customHeight="1">
      <c r="A23" s="421"/>
      <c r="B23" t="s">
        <v>366</v>
      </c>
      <c r="C23" s="345">
        <v>184</v>
      </c>
      <c r="D23" s="40">
        <v>0.5</v>
      </c>
      <c r="E23" s="344">
        <f>-F23</f>
        <v>0</v>
      </c>
      <c r="F23" s="344">
        <f>-G23</f>
        <v>0</v>
      </c>
    </row>
    <row r="24" spans="1:6">
      <c r="A24" s="98" t="s">
        <v>19</v>
      </c>
      <c r="B24" s="99"/>
      <c r="C24" s="100">
        <v>39604</v>
      </c>
      <c r="D24" s="101">
        <v>100</v>
      </c>
      <c r="E24" s="100">
        <f>SUM(E21:E22)</f>
        <v>32104</v>
      </c>
      <c r="F24" s="101">
        <v>100</v>
      </c>
    </row>
    <row r="25" spans="1:6" ht="7.5" customHeight="1">
      <c r="A25" s="94"/>
      <c r="B25" s="94"/>
      <c r="C25" s="94"/>
      <c r="D25" s="94"/>
      <c r="E25" s="94"/>
      <c r="F25" s="94"/>
    </row>
  </sheetData>
  <mergeCells count="11">
    <mergeCell ref="C16:D16"/>
    <mergeCell ref="E16:F16"/>
    <mergeCell ref="A21:A23"/>
    <mergeCell ref="C3:D3"/>
    <mergeCell ref="E3:F3"/>
    <mergeCell ref="A6:A10"/>
    <mergeCell ref="B6:B7"/>
    <mergeCell ref="C6:C7"/>
    <mergeCell ref="D6:D7"/>
    <mergeCell ref="E6:E7"/>
    <mergeCell ref="F6:F7"/>
  </mergeCells>
  <pageMargins left="0.70866141732283461" right="0.70866141732283461" top="0.74803149606299213" bottom="0.74803149606299213" header="0.31496062992125984" footer="0.31496062992125984"/>
  <pageSetup paperSize="11" orientation="portrait" r:id="rId1"/>
  <drawing r:id="rId2"/>
</worksheet>
</file>

<file path=xl/worksheets/sheet17.xml><?xml version="1.0" encoding="utf-8"?>
<worksheet xmlns="http://schemas.openxmlformats.org/spreadsheetml/2006/main" xmlns:r="http://schemas.openxmlformats.org/officeDocument/2006/relationships">
  <dimension ref="A2:G18"/>
  <sheetViews>
    <sheetView topLeftCell="A3" workbookViewId="0">
      <selection activeCell="E20" sqref="E20"/>
    </sheetView>
  </sheetViews>
  <sheetFormatPr baseColWidth="10" defaultRowHeight="14.4"/>
  <cols>
    <col min="1" max="1" width="27.88671875" customWidth="1"/>
    <col min="2" max="2" width="6.5546875" customWidth="1"/>
    <col min="3" max="3" width="5.6640625" customWidth="1"/>
    <col min="4" max="4" width="7.44140625" customWidth="1"/>
    <col min="5" max="5" width="6.6640625" customWidth="1"/>
  </cols>
  <sheetData>
    <row r="2" spans="1:7" ht="9" customHeight="1"/>
    <row r="3" spans="1:7" ht="21.75" customHeight="1">
      <c r="A3" s="94"/>
      <c r="B3" s="420">
        <v>2008</v>
      </c>
      <c r="C3" s="420"/>
      <c r="D3" s="420">
        <v>2018</v>
      </c>
      <c r="E3" s="420"/>
      <c r="F3" s="42"/>
      <c r="G3" s="42"/>
    </row>
    <row r="4" spans="1:7" ht="23.25" customHeight="1">
      <c r="A4" s="98" t="s">
        <v>76</v>
      </c>
      <c r="B4" s="103" t="s">
        <v>67</v>
      </c>
      <c r="C4" s="103" t="s">
        <v>68</v>
      </c>
      <c r="D4" s="103" t="s">
        <v>67</v>
      </c>
      <c r="E4" s="103" t="s">
        <v>68</v>
      </c>
      <c r="F4" s="70"/>
      <c r="G4" s="42"/>
    </row>
    <row r="5" spans="1:7" ht="44.25" customHeight="1">
      <c r="A5" t="s">
        <v>77</v>
      </c>
      <c r="B5" s="93">
        <v>5650</v>
      </c>
      <c r="C5" s="40">
        <v>20.23</v>
      </c>
      <c r="D5" s="93">
        <v>1019</v>
      </c>
      <c r="E5" s="40">
        <v>3.94</v>
      </c>
      <c r="F5" s="42"/>
      <c r="G5" s="42"/>
    </row>
    <row r="6" spans="1:7" ht="44.25" customHeight="1">
      <c r="A6" t="s">
        <v>78</v>
      </c>
      <c r="B6" s="93">
        <v>7175</v>
      </c>
      <c r="C6" s="40">
        <v>25.68</v>
      </c>
      <c r="D6" s="93">
        <v>2668</v>
      </c>
      <c r="E6" s="40">
        <v>10.32</v>
      </c>
      <c r="F6" s="42"/>
      <c r="G6" s="42"/>
    </row>
    <row r="7" spans="1:7" ht="44.25" customHeight="1">
      <c r="A7" t="s">
        <v>79</v>
      </c>
      <c r="B7" s="93">
        <v>4929</v>
      </c>
      <c r="C7" s="40">
        <v>17.64</v>
      </c>
      <c r="D7" s="93">
        <v>2427</v>
      </c>
      <c r="E7" s="40">
        <v>9.39</v>
      </c>
      <c r="F7" s="42"/>
      <c r="G7" s="42"/>
    </row>
    <row r="8" spans="1:7" ht="44.25" customHeight="1">
      <c r="A8" t="s">
        <v>80</v>
      </c>
      <c r="B8" s="93">
        <v>9800</v>
      </c>
      <c r="C8" s="40">
        <v>35.08</v>
      </c>
      <c r="D8" s="93">
        <v>19696</v>
      </c>
      <c r="E8" s="40">
        <v>76.19</v>
      </c>
      <c r="F8" s="42"/>
      <c r="G8" s="42"/>
    </row>
    <row r="9" spans="1:7" ht="60" customHeight="1">
      <c r="A9" s="102" t="s">
        <v>81</v>
      </c>
      <c r="B9" s="104">
        <v>246</v>
      </c>
      <c r="C9" s="40">
        <v>0.88</v>
      </c>
      <c r="D9" s="93">
        <v>26</v>
      </c>
      <c r="E9" s="105">
        <v>0.1</v>
      </c>
      <c r="F9" s="42"/>
      <c r="G9" s="42"/>
    </row>
    <row r="10" spans="1:7" ht="58.5" customHeight="1">
      <c r="A10" s="102" t="s">
        <v>82</v>
      </c>
      <c r="B10" s="104">
        <v>135</v>
      </c>
      <c r="C10" s="105">
        <v>0.48</v>
      </c>
      <c r="D10" s="93">
        <v>16</v>
      </c>
      <c r="E10" s="105">
        <v>0.06</v>
      </c>
      <c r="F10" s="42"/>
      <c r="G10" s="42"/>
    </row>
    <row r="11" spans="1:7" ht="29.25" customHeight="1">
      <c r="A11" s="106" t="s">
        <v>19</v>
      </c>
      <c r="B11" s="107">
        <f>SUM(B5:B10)</f>
        <v>27935</v>
      </c>
      <c r="C11" s="108">
        <f>SUM(C5:C10)</f>
        <v>99.99</v>
      </c>
      <c r="D11" s="107">
        <f>SUM(D5:D10)</f>
        <v>25852</v>
      </c>
      <c r="E11" s="108">
        <f>SUM(E5:E10)</f>
        <v>100</v>
      </c>
      <c r="F11" s="42"/>
      <c r="G11" s="42"/>
    </row>
    <row r="12" spans="1:7" ht="8.25" customHeight="1">
      <c r="A12" s="94"/>
      <c r="B12" s="94"/>
      <c r="C12" s="94"/>
      <c r="D12" s="94"/>
      <c r="E12" s="94"/>
      <c r="F12" s="42"/>
      <c r="G12" s="42"/>
    </row>
    <row r="18" spans="5:5">
      <c r="E18" s="40"/>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18.xml><?xml version="1.0" encoding="utf-8"?>
<worksheet xmlns="http://schemas.openxmlformats.org/spreadsheetml/2006/main" xmlns:r="http://schemas.openxmlformats.org/officeDocument/2006/relationships">
  <dimension ref="C1:E1"/>
  <sheetViews>
    <sheetView workbookViewId="0">
      <selection activeCell="E20" sqref="E20"/>
    </sheetView>
  </sheetViews>
  <sheetFormatPr baseColWidth="10" defaultRowHeight="14.4"/>
  <cols>
    <col min="1" max="1" width="1.88671875" customWidth="1"/>
    <col min="2" max="2" width="2.6640625" customWidth="1"/>
    <col min="3" max="3" width="3.33203125" hidden="1" customWidth="1"/>
    <col min="4" max="5" width="0.109375" hidden="1" customWidth="1"/>
    <col min="6" max="6" width="41.109375" customWidth="1"/>
    <col min="7" max="7" width="21.5546875" customWidth="1"/>
    <col min="257" max="257" width="1.88671875" customWidth="1"/>
    <col min="258" max="258" width="2.6640625" customWidth="1"/>
    <col min="259" max="261" width="0" hidden="1" customWidth="1"/>
    <col min="262" max="262" width="41.109375" customWidth="1"/>
    <col min="263" max="263" width="21.5546875" customWidth="1"/>
    <col min="513" max="513" width="1.88671875" customWidth="1"/>
    <col min="514" max="514" width="2.6640625" customWidth="1"/>
    <col min="515" max="517" width="0" hidden="1" customWidth="1"/>
    <col min="518" max="518" width="41.109375" customWidth="1"/>
    <col min="519" max="519" width="21.5546875" customWidth="1"/>
    <col min="769" max="769" width="1.88671875" customWidth="1"/>
    <col min="770" max="770" width="2.6640625" customWidth="1"/>
    <col min="771" max="773" width="0" hidden="1" customWidth="1"/>
    <col min="774" max="774" width="41.109375" customWidth="1"/>
    <col min="775" max="775" width="21.5546875" customWidth="1"/>
    <col min="1025" max="1025" width="1.88671875" customWidth="1"/>
    <col min="1026" max="1026" width="2.6640625" customWidth="1"/>
    <col min="1027" max="1029" width="0" hidden="1" customWidth="1"/>
    <col min="1030" max="1030" width="41.109375" customWidth="1"/>
    <col min="1031" max="1031" width="21.5546875" customWidth="1"/>
    <col min="1281" max="1281" width="1.88671875" customWidth="1"/>
    <col min="1282" max="1282" width="2.6640625" customWidth="1"/>
    <col min="1283" max="1285" width="0" hidden="1" customWidth="1"/>
    <col min="1286" max="1286" width="41.109375" customWidth="1"/>
    <col min="1287" max="1287" width="21.5546875" customWidth="1"/>
    <col min="1537" max="1537" width="1.88671875" customWidth="1"/>
    <col min="1538" max="1538" width="2.6640625" customWidth="1"/>
    <col min="1539" max="1541" width="0" hidden="1" customWidth="1"/>
    <col min="1542" max="1542" width="41.109375" customWidth="1"/>
    <col min="1543" max="1543" width="21.5546875" customWidth="1"/>
    <col min="1793" max="1793" width="1.88671875" customWidth="1"/>
    <col min="1794" max="1794" width="2.6640625" customWidth="1"/>
    <col min="1795" max="1797" width="0" hidden="1" customWidth="1"/>
    <col min="1798" max="1798" width="41.109375" customWidth="1"/>
    <col min="1799" max="1799" width="21.5546875" customWidth="1"/>
    <col min="2049" max="2049" width="1.88671875" customWidth="1"/>
    <col min="2050" max="2050" width="2.6640625" customWidth="1"/>
    <col min="2051" max="2053" width="0" hidden="1" customWidth="1"/>
    <col min="2054" max="2054" width="41.109375" customWidth="1"/>
    <col min="2055" max="2055" width="21.5546875" customWidth="1"/>
    <col min="2305" max="2305" width="1.88671875" customWidth="1"/>
    <col min="2306" max="2306" width="2.6640625" customWidth="1"/>
    <col min="2307" max="2309" width="0" hidden="1" customWidth="1"/>
    <col min="2310" max="2310" width="41.109375" customWidth="1"/>
    <col min="2311" max="2311" width="21.5546875" customWidth="1"/>
    <col min="2561" max="2561" width="1.88671875" customWidth="1"/>
    <col min="2562" max="2562" width="2.6640625" customWidth="1"/>
    <col min="2563" max="2565" width="0" hidden="1" customWidth="1"/>
    <col min="2566" max="2566" width="41.109375" customWidth="1"/>
    <col min="2567" max="2567" width="21.5546875" customWidth="1"/>
    <col min="2817" max="2817" width="1.88671875" customWidth="1"/>
    <col min="2818" max="2818" width="2.6640625" customWidth="1"/>
    <col min="2819" max="2821" width="0" hidden="1" customWidth="1"/>
    <col min="2822" max="2822" width="41.109375" customWidth="1"/>
    <col min="2823" max="2823" width="21.5546875" customWidth="1"/>
    <col min="3073" max="3073" width="1.88671875" customWidth="1"/>
    <col min="3074" max="3074" width="2.6640625" customWidth="1"/>
    <col min="3075" max="3077" width="0" hidden="1" customWidth="1"/>
    <col min="3078" max="3078" width="41.109375" customWidth="1"/>
    <col min="3079" max="3079" width="21.5546875" customWidth="1"/>
    <col min="3329" max="3329" width="1.88671875" customWidth="1"/>
    <col min="3330" max="3330" width="2.6640625" customWidth="1"/>
    <col min="3331" max="3333" width="0" hidden="1" customWidth="1"/>
    <col min="3334" max="3334" width="41.109375" customWidth="1"/>
    <col min="3335" max="3335" width="21.5546875" customWidth="1"/>
    <col min="3585" max="3585" width="1.88671875" customWidth="1"/>
    <col min="3586" max="3586" width="2.6640625" customWidth="1"/>
    <col min="3587" max="3589" width="0" hidden="1" customWidth="1"/>
    <col min="3590" max="3590" width="41.109375" customWidth="1"/>
    <col min="3591" max="3591" width="21.5546875" customWidth="1"/>
    <col min="3841" max="3841" width="1.88671875" customWidth="1"/>
    <col min="3842" max="3842" width="2.6640625" customWidth="1"/>
    <col min="3843" max="3845" width="0" hidden="1" customWidth="1"/>
    <col min="3846" max="3846" width="41.109375" customWidth="1"/>
    <col min="3847" max="3847" width="21.5546875" customWidth="1"/>
    <col min="4097" max="4097" width="1.88671875" customWidth="1"/>
    <col min="4098" max="4098" width="2.6640625" customWidth="1"/>
    <col min="4099" max="4101" width="0" hidden="1" customWidth="1"/>
    <col min="4102" max="4102" width="41.109375" customWidth="1"/>
    <col min="4103" max="4103" width="21.5546875" customWidth="1"/>
    <col min="4353" max="4353" width="1.88671875" customWidth="1"/>
    <col min="4354" max="4354" width="2.6640625" customWidth="1"/>
    <col min="4355" max="4357" width="0" hidden="1" customWidth="1"/>
    <col min="4358" max="4358" width="41.109375" customWidth="1"/>
    <col min="4359" max="4359" width="21.5546875" customWidth="1"/>
    <col min="4609" max="4609" width="1.88671875" customWidth="1"/>
    <col min="4610" max="4610" width="2.6640625" customWidth="1"/>
    <col min="4611" max="4613" width="0" hidden="1" customWidth="1"/>
    <col min="4614" max="4614" width="41.109375" customWidth="1"/>
    <col min="4615" max="4615" width="21.5546875" customWidth="1"/>
    <col min="4865" max="4865" width="1.88671875" customWidth="1"/>
    <col min="4866" max="4866" width="2.6640625" customWidth="1"/>
    <col min="4867" max="4869" width="0" hidden="1" customWidth="1"/>
    <col min="4870" max="4870" width="41.109375" customWidth="1"/>
    <col min="4871" max="4871" width="21.5546875" customWidth="1"/>
    <col min="5121" max="5121" width="1.88671875" customWidth="1"/>
    <col min="5122" max="5122" width="2.6640625" customWidth="1"/>
    <col min="5123" max="5125" width="0" hidden="1" customWidth="1"/>
    <col min="5126" max="5126" width="41.109375" customWidth="1"/>
    <col min="5127" max="5127" width="21.5546875" customWidth="1"/>
    <col min="5377" max="5377" width="1.88671875" customWidth="1"/>
    <col min="5378" max="5378" width="2.6640625" customWidth="1"/>
    <col min="5379" max="5381" width="0" hidden="1" customWidth="1"/>
    <col min="5382" max="5382" width="41.109375" customWidth="1"/>
    <col min="5383" max="5383" width="21.5546875" customWidth="1"/>
    <col min="5633" max="5633" width="1.88671875" customWidth="1"/>
    <col min="5634" max="5634" width="2.6640625" customWidth="1"/>
    <col min="5635" max="5637" width="0" hidden="1" customWidth="1"/>
    <col min="5638" max="5638" width="41.109375" customWidth="1"/>
    <col min="5639" max="5639" width="21.5546875" customWidth="1"/>
    <col min="5889" max="5889" width="1.88671875" customWidth="1"/>
    <col min="5890" max="5890" width="2.6640625" customWidth="1"/>
    <col min="5891" max="5893" width="0" hidden="1" customWidth="1"/>
    <col min="5894" max="5894" width="41.109375" customWidth="1"/>
    <col min="5895" max="5895" width="21.5546875" customWidth="1"/>
    <col min="6145" max="6145" width="1.88671875" customWidth="1"/>
    <col min="6146" max="6146" width="2.6640625" customWidth="1"/>
    <col min="6147" max="6149" width="0" hidden="1" customWidth="1"/>
    <col min="6150" max="6150" width="41.109375" customWidth="1"/>
    <col min="6151" max="6151" width="21.5546875" customWidth="1"/>
    <col min="6401" max="6401" width="1.88671875" customWidth="1"/>
    <col min="6402" max="6402" width="2.6640625" customWidth="1"/>
    <col min="6403" max="6405" width="0" hidden="1" customWidth="1"/>
    <col min="6406" max="6406" width="41.109375" customWidth="1"/>
    <col min="6407" max="6407" width="21.5546875" customWidth="1"/>
    <col min="6657" max="6657" width="1.88671875" customWidth="1"/>
    <col min="6658" max="6658" width="2.6640625" customWidth="1"/>
    <col min="6659" max="6661" width="0" hidden="1" customWidth="1"/>
    <col min="6662" max="6662" width="41.109375" customWidth="1"/>
    <col min="6663" max="6663" width="21.5546875" customWidth="1"/>
    <col min="6913" max="6913" width="1.88671875" customWidth="1"/>
    <col min="6914" max="6914" width="2.6640625" customWidth="1"/>
    <col min="6915" max="6917" width="0" hidden="1" customWidth="1"/>
    <col min="6918" max="6918" width="41.109375" customWidth="1"/>
    <col min="6919" max="6919" width="21.5546875" customWidth="1"/>
    <col min="7169" max="7169" width="1.88671875" customWidth="1"/>
    <col min="7170" max="7170" width="2.6640625" customWidth="1"/>
    <col min="7171" max="7173" width="0" hidden="1" customWidth="1"/>
    <col min="7174" max="7174" width="41.109375" customWidth="1"/>
    <col min="7175" max="7175" width="21.5546875" customWidth="1"/>
    <col min="7425" max="7425" width="1.88671875" customWidth="1"/>
    <col min="7426" max="7426" width="2.6640625" customWidth="1"/>
    <col min="7427" max="7429" width="0" hidden="1" customWidth="1"/>
    <col min="7430" max="7430" width="41.109375" customWidth="1"/>
    <col min="7431" max="7431" width="21.5546875" customWidth="1"/>
    <col min="7681" max="7681" width="1.88671875" customWidth="1"/>
    <col min="7682" max="7682" width="2.6640625" customWidth="1"/>
    <col min="7683" max="7685" width="0" hidden="1" customWidth="1"/>
    <col min="7686" max="7686" width="41.109375" customWidth="1"/>
    <col min="7687" max="7687" width="21.5546875" customWidth="1"/>
    <col min="7937" max="7937" width="1.88671875" customWidth="1"/>
    <col min="7938" max="7938" width="2.6640625" customWidth="1"/>
    <col min="7939" max="7941" width="0" hidden="1" customWidth="1"/>
    <col min="7942" max="7942" width="41.109375" customWidth="1"/>
    <col min="7943" max="7943" width="21.5546875" customWidth="1"/>
    <col min="8193" max="8193" width="1.88671875" customWidth="1"/>
    <col min="8194" max="8194" width="2.6640625" customWidth="1"/>
    <col min="8195" max="8197" width="0" hidden="1" customWidth="1"/>
    <col min="8198" max="8198" width="41.109375" customWidth="1"/>
    <col min="8199" max="8199" width="21.5546875" customWidth="1"/>
    <col min="8449" max="8449" width="1.88671875" customWidth="1"/>
    <col min="8450" max="8450" width="2.6640625" customWidth="1"/>
    <col min="8451" max="8453" width="0" hidden="1" customWidth="1"/>
    <col min="8454" max="8454" width="41.109375" customWidth="1"/>
    <col min="8455" max="8455" width="21.5546875" customWidth="1"/>
    <col min="8705" max="8705" width="1.88671875" customWidth="1"/>
    <col min="8706" max="8706" width="2.6640625" customWidth="1"/>
    <col min="8707" max="8709" width="0" hidden="1" customWidth="1"/>
    <col min="8710" max="8710" width="41.109375" customWidth="1"/>
    <col min="8711" max="8711" width="21.5546875" customWidth="1"/>
    <col min="8961" max="8961" width="1.88671875" customWidth="1"/>
    <col min="8962" max="8962" width="2.6640625" customWidth="1"/>
    <col min="8963" max="8965" width="0" hidden="1" customWidth="1"/>
    <col min="8966" max="8966" width="41.109375" customWidth="1"/>
    <col min="8967" max="8967" width="21.5546875" customWidth="1"/>
    <col min="9217" max="9217" width="1.88671875" customWidth="1"/>
    <col min="9218" max="9218" width="2.6640625" customWidth="1"/>
    <col min="9219" max="9221" width="0" hidden="1" customWidth="1"/>
    <col min="9222" max="9222" width="41.109375" customWidth="1"/>
    <col min="9223" max="9223" width="21.5546875" customWidth="1"/>
    <col min="9473" max="9473" width="1.88671875" customWidth="1"/>
    <col min="9474" max="9474" width="2.6640625" customWidth="1"/>
    <col min="9475" max="9477" width="0" hidden="1" customWidth="1"/>
    <col min="9478" max="9478" width="41.109375" customWidth="1"/>
    <col min="9479" max="9479" width="21.5546875" customWidth="1"/>
    <col min="9729" max="9729" width="1.88671875" customWidth="1"/>
    <col min="9730" max="9730" width="2.6640625" customWidth="1"/>
    <col min="9731" max="9733" width="0" hidden="1" customWidth="1"/>
    <col min="9734" max="9734" width="41.109375" customWidth="1"/>
    <col min="9735" max="9735" width="21.5546875" customWidth="1"/>
    <col min="9985" max="9985" width="1.88671875" customWidth="1"/>
    <col min="9986" max="9986" width="2.6640625" customWidth="1"/>
    <col min="9987" max="9989" width="0" hidden="1" customWidth="1"/>
    <col min="9990" max="9990" width="41.109375" customWidth="1"/>
    <col min="9991" max="9991" width="21.5546875" customWidth="1"/>
    <col min="10241" max="10241" width="1.88671875" customWidth="1"/>
    <col min="10242" max="10242" width="2.6640625" customWidth="1"/>
    <col min="10243" max="10245" width="0" hidden="1" customWidth="1"/>
    <col min="10246" max="10246" width="41.109375" customWidth="1"/>
    <col min="10247" max="10247" width="21.5546875" customWidth="1"/>
    <col min="10497" max="10497" width="1.88671875" customWidth="1"/>
    <col min="10498" max="10498" width="2.6640625" customWidth="1"/>
    <col min="10499" max="10501" width="0" hidden="1" customWidth="1"/>
    <col min="10502" max="10502" width="41.109375" customWidth="1"/>
    <col min="10503" max="10503" width="21.5546875" customWidth="1"/>
    <col min="10753" max="10753" width="1.88671875" customWidth="1"/>
    <col min="10754" max="10754" width="2.6640625" customWidth="1"/>
    <col min="10755" max="10757" width="0" hidden="1" customWidth="1"/>
    <col min="10758" max="10758" width="41.109375" customWidth="1"/>
    <col min="10759" max="10759" width="21.5546875" customWidth="1"/>
    <col min="11009" max="11009" width="1.88671875" customWidth="1"/>
    <col min="11010" max="11010" width="2.6640625" customWidth="1"/>
    <col min="11011" max="11013" width="0" hidden="1" customWidth="1"/>
    <col min="11014" max="11014" width="41.109375" customWidth="1"/>
    <col min="11015" max="11015" width="21.5546875" customWidth="1"/>
    <col min="11265" max="11265" width="1.88671875" customWidth="1"/>
    <col min="11266" max="11266" width="2.6640625" customWidth="1"/>
    <col min="11267" max="11269" width="0" hidden="1" customWidth="1"/>
    <col min="11270" max="11270" width="41.109375" customWidth="1"/>
    <col min="11271" max="11271" width="21.5546875" customWidth="1"/>
    <col min="11521" max="11521" width="1.88671875" customWidth="1"/>
    <col min="11522" max="11522" width="2.6640625" customWidth="1"/>
    <col min="11523" max="11525" width="0" hidden="1" customWidth="1"/>
    <col min="11526" max="11526" width="41.109375" customWidth="1"/>
    <col min="11527" max="11527" width="21.5546875" customWidth="1"/>
    <col min="11777" max="11777" width="1.88671875" customWidth="1"/>
    <col min="11778" max="11778" width="2.6640625" customWidth="1"/>
    <col min="11779" max="11781" width="0" hidden="1" customWidth="1"/>
    <col min="11782" max="11782" width="41.109375" customWidth="1"/>
    <col min="11783" max="11783" width="21.5546875" customWidth="1"/>
    <col min="12033" max="12033" width="1.88671875" customWidth="1"/>
    <col min="12034" max="12034" width="2.6640625" customWidth="1"/>
    <col min="12035" max="12037" width="0" hidden="1" customWidth="1"/>
    <col min="12038" max="12038" width="41.109375" customWidth="1"/>
    <col min="12039" max="12039" width="21.5546875" customWidth="1"/>
    <col min="12289" max="12289" width="1.88671875" customWidth="1"/>
    <col min="12290" max="12290" width="2.6640625" customWidth="1"/>
    <col min="12291" max="12293" width="0" hidden="1" customWidth="1"/>
    <col min="12294" max="12294" width="41.109375" customWidth="1"/>
    <col min="12295" max="12295" width="21.5546875" customWidth="1"/>
    <col min="12545" max="12545" width="1.88671875" customWidth="1"/>
    <col min="12546" max="12546" width="2.6640625" customWidth="1"/>
    <col min="12547" max="12549" width="0" hidden="1" customWidth="1"/>
    <col min="12550" max="12550" width="41.109375" customWidth="1"/>
    <col min="12551" max="12551" width="21.5546875" customWidth="1"/>
    <col min="12801" max="12801" width="1.88671875" customWidth="1"/>
    <col min="12802" max="12802" width="2.6640625" customWidth="1"/>
    <col min="12803" max="12805" width="0" hidden="1" customWidth="1"/>
    <col min="12806" max="12806" width="41.109375" customWidth="1"/>
    <col min="12807" max="12807" width="21.5546875" customWidth="1"/>
    <col min="13057" max="13057" width="1.88671875" customWidth="1"/>
    <col min="13058" max="13058" width="2.6640625" customWidth="1"/>
    <col min="13059" max="13061" width="0" hidden="1" customWidth="1"/>
    <col min="13062" max="13062" width="41.109375" customWidth="1"/>
    <col min="13063" max="13063" width="21.5546875" customWidth="1"/>
    <col min="13313" max="13313" width="1.88671875" customWidth="1"/>
    <col min="13314" max="13314" width="2.6640625" customWidth="1"/>
    <col min="13315" max="13317" width="0" hidden="1" customWidth="1"/>
    <col min="13318" max="13318" width="41.109375" customWidth="1"/>
    <col min="13319" max="13319" width="21.5546875" customWidth="1"/>
    <col min="13569" max="13569" width="1.88671875" customWidth="1"/>
    <col min="13570" max="13570" width="2.6640625" customWidth="1"/>
    <col min="13571" max="13573" width="0" hidden="1" customWidth="1"/>
    <col min="13574" max="13574" width="41.109375" customWidth="1"/>
    <col min="13575" max="13575" width="21.5546875" customWidth="1"/>
    <col min="13825" max="13825" width="1.88671875" customWidth="1"/>
    <col min="13826" max="13826" width="2.6640625" customWidth="1"/>
    <col min="13827" max="13829" width="0" hidden="1" customWidth="1"/>
    <col min="13830" max="13830" width="41.109375" customWidth="1"/>
    <col min="13831" max="13831" width="21.5546875" customWidth="1"/>
    <col min="14081" max="14081" width="1.88671875" customWidth="1"/>
    <col min="14082" max="14082" width="2.6640625" customWidth="1"/>
    <col min="14083" max="14085" width="0" hidden="1" customWidth="1"/>
    <col min="14086" max="14086" width="41.109375" customWidth="1"/>
    <col min="14087" max="14087" width="21.5546875" customWidth="1"/>
    <col min="14337" max="14337" width="1.88671875" customWidth="1"/>
    <col min="14338" max="14338" width="2.6640625" customWidth="1"/>
    <col min="14339" max="14341" width="0" hidden="1" customWidth="1"/>
    <col min="14342" max="14342" width="41.109375" customWidth="1"/>
    <col min="14343" max="14343" width="21.5546875" customWidth="1"/>
    <col min="14593" max="14593" width="1.88671875" customWidth="1"/>
    <col min="14594" max="14594" width="2.6640625" customWidth="1"/>
    <col min="14595" max="14597" width="0" hidden="1" customWidth="1"/>
    <col min="14598" max="14598" width="41.109375" customWidth="1"/>
    <col min="14599" max="14599" width="21.5546875" customWidth="1"/>
    <col min="14849" max="14849" width="1.88671875" customWidth="1"/>
    <col min="14850" max="14850" width="2.6640625" customWidth="1"/>
    <col min="14851" max="14853" width="0" hidden="1" customWidth="1"/>
    <col min="14854" max="14854" width="41.109375" customWidth="1"/>
    <col min="14855" max="14855" width="21.5546875" customWidth="1"/>
    <col min="15105" max="15105" width="1.88671875" customWidth="1"/>
    <col min="15106" max="15106" width="2.6640625" customWidth="1"/>
    <col min="15107" max="15109" width="0" hidden="1" customWidth="1"/>
    <col min="15110" max="15110" width="41.109375" customWidth="1"/>
    <col min="15111" max="15111" width="21.5546875" customWidth="1"/>
    <col min="15361" max="15361" width="1.88671875" customWidth="1"/>
    <col min="15362" max="15362" width="2.6640625" customWidth="1"/>
    <col min="15363" max="15365" width="0" hidden="1" customWidth="1"/>
    <col min="15366" max="15366" width="41.109375" customWidth="1"/>
    <col min="15367" max="15367" width="21.5546875" customWidth="1"/>
    <col min="15617" max="15617" width="1.88671875" customWidth="1"/>
    <col min="15618" max="15618" width="2.6640625" customWidth="1"/>
    <col min="15619" max="15621" width="0" hidden="1" customWidth="1"/>
    <col min="15622" max="15622" width="41.109375" customWidth="1"/>
    <col min="15623" max="15623" width="21.5546875" customWidth="1"/>
    <col min="15873" max="15873" width="1.88671875" customWidth="1"/>
    <col min="15874" max="15874" width="2.6640625" customWidth="1"/>
    <col min="15875" max="15877" width="0" hidden="1" customWidth="1"/>
    <col min="15878" max="15878" width="41.109375" customWidth="1"/>
    <col min="15879" max="15879" width="21.5546875" customWidth="1"/>
    <col min="16129" max="16129" width="1.88671875" customWidth="1"/>
    <col min="16130" max="16130" width="2.6640625" customWidth="1"/>
    <col min="16131" max="16133" width="0" hidden="1" customWidth="1"/>
    <col min="16134" max="16134" width="41.109375" customWidth="1"/>
    <col min="16135" max="16135" width="21.5546875" customWidth="1"/>
  </cols>
  <sheetData/>
  <pageMargins left="0.70866141732283461" right="0.70866141732283461" top="0.74803149606299213" bottom="0.74803149606299213" header="0.31496062992125984" footer="0.31496062992125984"/>
  <pageSetup paperSize="11" orientation="portrait" r:id="rId1"/>
  <drawing r:id="rId2"/>
</worksheet>
</file>

<file path=xl/worksheets/sheet19.xml><?xml version="1.0" encoding="utf-8"?>
<worksheet xmlns="http://schemas.openxmlformats.org/spreadsheetml/2006/main" xmlns:r="http://schemas.openxmlformats.org/officeDocument/2006/relationships">
  <dimension ref="A2:D25"/>
  <sheetViews>
    <sheetView workbookViewId="0">
      <selection activeCell="E20" sqref="E20"/>
    </sheetView>
  </sheetViews>
  <sheetFormatPr baseColWidth="10" defaultRowHeight="14.4"/>
  <cols>
    <col min="1" max="1" width="39.5546875" customWidth="1"/>
    <col min="2" max="2" width="0.33203125" hidden="1" customWidth="1"/>
    <col min="3" max="3" width="5.88671875" customWidth="1"/>
    <col min="4" max="4" width="5.44140625" customWidth="1"/>
    <col min="5" max="5" width="11.44140625" customWidth="1"/>
    <col min="257" max="257" width="39.5546875" customWidth="1"/>
    <col min="258" max="258" width="0" hidden="1" customWidth="1"/>
    <col min="259" max="259" width="5.88671875" customWidth="1"/>
    <col min="260" max="260" width="5.44140625" customWidth="1"/>
    <col min="261" max="261" width="11.44140625" customWidth="1"/>
    <col min="513" max="513" width="39.5546875" customWidth="1"/>
    <col min="514" max="514" width="0" hidden="1" customWidth="1"/>
    <col min="515" max="515" width="5.88671875" customWidth="1"/>
    <col min="516" max="516" width="5.44140625" customWidth="1"/>
    <col min="517" max="517" width="11.44140625" customWidth="1"/>
    <col min="769" max="769" width="39.5546875" customWidth="1"/>
    <col min="770" max="770" width="0" hidden="1" customWidth="1"/>
    <col min="771" max="771" width="5.88671875" customWidth="1"/>
    <col min="772" max="772" width="5.44140625" customWidth="1"/>
    <col min="773" max="773" width="11.44140625" customWidth="1"/>
    <col min="1025" max="1025" width="39.5546875" customWidth="1"/>
    <col min="1026" max="1026" width="0" hidden="1" customWidth="1"/>
    <col min="1027" max="1027" width="5.88671875" customWidth="1"/>
    <col min="1028" max="1028" width="5.44140625" customWidth="1"/>
    <col min="1029" max="1029" width="11.44140625" customWidth="1"/>
    <col min="1281" max="1281" width="39.5546875" customWidth="1"/>
    <col min="1282" max="1282" width="0" hidden="1" customWidth="1"/>
    <col min="1283" max="1283" width="5.88671875" customWidth="1"/>
    <col min="1284" max="1284" width="5.44140625" customWidth="1"/>
    <col min="1285" max="1285" width="11.44140625" customWidth="1"/>
    <col min="1537" max="1537" width="39.5546875" customWidth="1"/>
    <col min="1538" max="1538" width="0" hidden="1" customWidth="1"/>
    <col min="1539" max="1539" width="5.88671875" customWidth="1"/>
    <col min="1540" max="1540" width="5.44140625" customWidth="1"/>
    <col min="1541" max="1541" width="11.44140625" customWidth="1"/>
    <col min="1793" max="1793" width="39.5546875" customWidth="1"/>
    <col min="1794" max="1794" width="0" hidden="1" customWidth="1"/>
    <col min="1795" max="1795" width="5.88671875" customWidth="1"/>
    <col min="1796" max="1796" width="5.44140625" customWidth="1"/>
    <col min="1797" max="1797" width="11.44140625" customWidth="1"/>
    <col min="2049" max="2049" width="39.5546875" customWidth="1"/>
    <col min="2050" max="2050" width="0" hidden="1" customWidth="1"/>
    <col min="2051" max="2051" width="5.88671875" customWidth="1"/>
    <col min="2052" max="2052" width="5.44140625" customWidth="1"/>
    <col min="2053" max="2053" width="11.44140625" customWidth="1"/>
    <col min="2305" max="2305" width="39.5546875" customWidth="1"/>
    <col min="2306" max="2306" width="0" hidden="1" customWidth="1"/>
    <col min="2307" max="2307" width="5.88671875" customWidth="1"/>
    <col min="2308" max="2308" width="5.44140625" customWidth="1"/>
    <col min="2309" max="2309" width="11.44140625" customWidth="1"/>
    <col min="2561" max="2561" width="39.5546875" customWidth="1"/>
    <col min="2562" max="2562" width="0" hidden="1" customWidth="1"/>
    <col min="2563" max="2563" width="5.88671875" customWidth="1"/>
    <col min="2564" max="2564" width="5.44140625" customWidth="1"/>
    <col min="2565" max="2565" width="11.44140625" customWidth="1"/>
    <col min="2817" max="2817" width="39.5546875" customWidth="1"/>
    <col min="2818" max="2818" width="0" hidden="1" customWidth="1"/>
    <col min="2819" max="2819" width="5.88671875" customWidth="1"/>
    <col min="2820" max="2820" width="5.44140625" customWidth="1"/>
    <col min="2821" max="2821" width="11.44140625" customWidth="1"/>
    <col min="3073" max="3073" width="39.5546875" customWidth="1"/>
    <col min="3074" max="3074" width="0" hidden="1" customWidth="1"/>
    <col min="3075" max="3075" width="5.88671875" customWidth="1"/>
    <col min="3076" max="3076" width="5.44140625" customWidth="1"/>
    <col min="3077" max="3077" width="11.44140625" customWidth="1"/>
    <col min="3329" max="3329" width="39.5546875" customWidth="1"/>
    <col min="3330" max="3330" width="0" hidden="1" customWidth="1"/>
    <col min="3331" max="3331" width="5.88671875" customWidth="1"/>
    <col min="3332" max="3332" width="5.44140625" customWidth="1"/>
    <col min="3333" max="3333" width="11.44140625" customWidth="1"/>
    <col min="3585" max="3585" width="39.5546875" customWidth="1"/>
    <col min="3586" max="3586" width="0" hidden="1" customWidth="1"/>
    <col min="3587" max="3587" width="5.88671875" customWidth="1"/>
    <col min="3588" max="3588" width="5.44140625" customWidth="1"/>
    <col min="3589" max="3589" width="11.44140625" customWidth="1"/>
    <col min="3841" max="3841" width="39.5546875" customWidth="1"/>
    <col min="3842" max="3842" width="0" hidden="1" customWidth="1"/>
    <col min="3843" max="3843" width="5.88671875" customWidth="1"/>
    <col min="3844" max="3844" width="5.44140625" customWidth="1"/>
    <col min="3845" max="3845" width="11.44140625" customWidth="1"/>
    <col min="4097" max="4097" width="39.5546875" customWidth="1"/>
    <col min="4098" max="4098" width="0" hidden="1" customWidth="1"/>
    <col min="4099" max="4099" width="5.88671875" customWidth="1"/>
    <col min="4100" max="4100" width="5.44140625" customWidth="1"/>
    <col min="4101" max="4101" width="11.44140625" customWidth="1"/>
    <col min="4353" max="4353" width="39.5546875" customWidth="1"/>
    <col min="4354" max="4354" width="0" hidden="1" customWidth="1"/>
    <col min="4355" max="4355" width="5.88671875" customWidth="1"/>
    <col min="4356" max="4356" width="5.44140625" customWidth="1"/>
    <col min="4357" max="4357" width="11.44140625" customWidth="1"/>
    <col min="4609" max="4609" width="39.5546875" customWidth="1"/>
    <col min="4610" max="4610" width="0" hidden="1" customWidth="1"/>
    <col min="4611" max="4611" width="5.88671875" customWidth="1"/>
    <col min="4612" max="4612" width="5.44140625" customWidth="1"/>
    <col min="4613" max="4613" width="11.44140625" customWidth="1"/>
    <col min="4865" max="4865" width="39.5546875" customWidth="1"/>
    <col min="4866" max="4866" width="0" hidden="1" customWidth="1"/>
    <col min="4867" max="4867" width="5.88671875" customWidth="1"/>
    <col min="4868" max="4868" width="5.44140625" customWidth="1"/>
    <col min="4869" max="4869" width="11.44140625" customWidth="1"/>
    <col min="5121" max="5121" width="39.5546875" customWidth="1"/>
    <col min="5122" max="5122" width="0" hidden="1" customWidth="1"/>
    <col min="5123" max="5123" width="5.88671875" customWidth="1"/>
    <col min="5124" max="5124" width="5.44140625" customWidth="1"/>
    <col min="5125" max="5125" width="11.44140625" customWidth="1"/>
    <col min="5377" max="5377" width="39.5546875" customWidth="1"/>
    <col min="5378" max="5378" width="0" hidden="1" customWidth="1"/>
    <col min="5379" max="5379" width="5.88671875" customWidth="1"/>
    <col min="5380" max="5380" width="5.44140625" customWidth="1"/>
    <col min="5381" max="5381" width="11.44140625" customWidth="1"/>
    <col min="5633" max="5633" width="39.5546875" customWidth="1"/>
    <col min="5634" max="5634" width="0" hidden="1" customWidth="1"/>
    <col min="5635" max="5635" width="5.88671875" customWidth="1"/>
    <col min="5636" max="5636" width="5.44140625" customWidth="1"/>
    <col min="5637" max="5637" width="11.44140625" customWidth="1"/>
    <col min="5889" max="5889" width="39.5546875" customWidth="1"/>
    <col min="5890" max="5890" width="0" hidden="1" customWidth="1"/>
    <col min="5891" max="5891" width="5.88671875" customWidth="1"/>
    <col min="5892" max="5892" width="5.44140625" customWidth="1"/>
    <col min="5893" max="5893" width="11.44140625" customWidth="1"/>
    <col min="6145" max="6145" width="39.5546875" customWidth="1"/>
    <col min="6146" max="6146" width="0" hidden="1" customWidth="1"/>
    <col min="6147" max="6147" width="5.88671875" customWidth="1"/>
    <col min="6148" max="6148" width="5.44140625" customWidth="1"/>
    <col min="6149" max="6149" width="11.44140625" customWidth="1"/>
    <col min="6401" max="6401" width="39.5546875" customWidth="1"/>
    <col min="6402" max="6402" width="0" hidden="1" customWidth="1"/>
    <col min="6403" max="6403" width="5.88671875" customWidth="1"/>
    <col min="6404" max="6404" width="5.44140625" customWidth="1"/>
    <col min="6405" max="6405" width="11.44140625" customWidth="1"/>
    <col min="6657" max="6657" width="39.5546875" customWidth="1"/>
    <col min="6658" max="6658" width="0" hidden="1" customWidth="1"/>
    <col min="6659" max="6659" width="5.88671875" customWidth="1"/>
    <col min="6660" max="6660" width="5.44140625" customWidth="1"/>
    <col min="6661" max="6661" width="11.44140625" customWidth="1"/>
    <col min="6913" max="6913" width="39.5546875" customWidth="1"/>
    <col min="6914" max="6914" width="0" hidden="1" customWidth="1"/>
    <col min="6915" max="6915" width="5.88671875" customWidth="1"/>
    <col min="6916" max="6916" width="5.44140625" customWidth="1"/>
    <col min="6917" max="6917" width="11.44140625" customWidth="1"/>
    <col min="7169" max="7169" width="39.5546875" customWidth="1"/>
    <col min="7170" max="7170" width="0" hidden="1" customWidth="1"/>
    <col min="7171" max="7171" width="5.88671875" customWidth="1"/>
    <col min="7172" max="7172" width="5.44140625" customWidth="1"/>
    <col min="7173" max="7173" width="11.44140625" customWidth="1"/>
    <col min="7425" max="7425" width="39.5546875" customWidth="1"/>
    <col min="7426" max="7426" width="0" hidden="1" customWidth="1"/>
    <col min="7427" max="7427" width="5.88671875" customWidth="1"/>
    <col min="7428" max="7428" width="5.44140625" customWidth="1"/>
    <col min="7429" max="7429" width="11.44140625" customWidth="1"/>
    <col min="7681" max="7681" width="39.5546875" customWidth="1"/>
    <col min="7682" max="7682" width="0" hidden="1" customWidth="1"/>
    <col min="7683" max="7683" width="5.88671875" customWidth="1"/>
    <col min="7684" max="7684" width="5.44140625" customWidth="1"/>
    <col min="7685" max="7685" width="11.44140625" customWidth="1"/>
    <col min="7937" max="7937" width="39.5546875" customWidth="1"/>
    <col min="7938" max="7938" width="0" hidden="1" customWidth="1"/>
    <col min="7939" max="7939" width="5.88671875" customWidth="1"/>
    <col min="7940" max="7940" width="5.44140625" customWidth="1"/>
    <col min="7941" max="7941" width="11.44140625" customWidth="1"/>
    <col min="8193" max="8193" width="39.5546875" customWidth="1"/>
    <col min="8194" max="8194" width="0" hidden="1" customWidth="1"/>
    <col min="8195" max="8195" width="5.88671875" customWidth="1"/>
    <col min="8196" max="8196" width="5.44140625" customWidth="1"/>
    <col min="8197" max="8197" width="11.44140625" customWidth="1"/>
    <col min="8449" max="8449" width="39.5546875" customWidth="1"/>
    <col min="8450" max="8450" width="0" hidden="1" customWidth="1"/>
    <col min="8451" max="8451" width="5.88671875" customWidth="1"/>
    <col min="8452" max="8452" width="5.44140625" customWidth="1"/>
    <col min="8453" max="8453" width="11.44140625" customWidth="1"/>
    <col min="8705" max="8705" width="39.5546875" customWidth="1"/>
    <col min="8706" max="8706" width="0" hidden="1" customWidth="1"/>
    <col min="8707" max="8707" width="5.88671875" customWidth="1"/>
    <col min="8708" max="8708" width="5.44140625" customWidth="1"/>
    <col min="8709" max="8709" width="11.44140625" customWidth="1"/>
    <col min="8961" max="8961" width="39.5546875" customWidth="1"/>
    <col min="8962" max="8962" width="0" hidden="1" customWidth="1"/>
    <col min="8963" max="8963" width="5.88671875" customWidth="1"/>
    <col min="8964" max="8964" width="5.44140625" customWidth="1"/>
    <col min="8965" max="8965" width="11.44140625" customWidth="1"/>
    <col min="9217" max="9217" width="39.5546875" customWidth="1"/>
    <col min="9218" max="9218" width="0" hidden="1" customWidth="1"/>
    <col min="9219" max="9219" width="5.88671875" customWidth="1"/>
    <col min="9220" max="9220" width="5.44140625" customWidth="1"/>
    <col min="9221" max="9221" width="11.44140625" customWidth="1"/>
    <col min="9473" max="9473" width="39.5546875" customWidth="1"/>
    <col min="9474" max="9474" width="0" hidden="1" customWidth="1"/>
    <col min="9475" max="9475" width="5.88671875" customWidth="1"/>
    <col min="9476" max="9476" width="5.44140625" customWidth="1"/>
    <col min="9477" max="9477" width="11.44140625" customWidth="1"/>
    <col min="9729" max="9729" width="39.5546875" customWidth="1"/>
    <col min="9730" max="9730" width="0" hidden="1" customWidth="1"/>
    <col min="9731" max="9731" width="5.88671875" customWidth="1"/>
    <col min="9732" max="9732" width="5.44140625" customWidth="1"/>
    <col min="9733" max="9733" width="11.44140625" customWidth="1"/>
    <col min="9985" max="9985" width="39.5546875" customWidth="1"/>
    <col min="9986" max="9986" width="0" hidden="1" customWidth="1"/>
    <col min="9987" max="9987" width="5.88671875" customWidth="1"/>
    <col min="9988" max="9988" width="5.44140625" customWidth="1"/>
    <col min="9989" max="9989" width="11.44140625" customWidth="1"/>
    <col min="10241" max="10241" width="39.5546875" customWidth="1"/>
    <col min="10242" max="10242" width="0" hidden="1" customWidth="1"/>
    <col min="10243" max="10243" width="5.88671875" customWidth="1"/>
    <col min="10244" max="10244" width="5.44140625" customWidth="1"/>
    <col min="10245" max="10245" width="11.44140625" customWidth="1"/>
    <col min="10497" max="10497" width="39.5546875" customWidth="1"/>
    <col min="10498" max="10498" width="0" hidden="1" customWidth="1"/>
    <col min="10499" max="10499" width="5.88671875" customWidth="1"/>
    <col min="10500" max="10500" width="5.44140625" customWidth="1"/>
    <col min="10501" max="10501" width="11.44140625" customWidth="1"/>
    <col min="10753" max="10753" width="39.5546875" customWidth="1"/>
    <col min="10754" max="10754" width="0" hidden="1" customWidth="1"/>
    <col min="10755" max="10755" width="5.88671875" customWidth="1"/>
    <col min="10756" max="10756" width="5.44140625" customWidth="1"/>
    <col min="10757" max="10757" width="11.44140625" customWidth="1"/>
    <col min="11009" max="11009" width="39.5546875" customWidth="1"/>
    <col min="11010" max="11010" width="0" hidden="1" customWidth="1"/>
    <col min="11011" max="11011" width="5.88671875" customWidth="1"/>
    <col min="11012" max="11012" width="5.44140625" customWidth="1"/>
    <col min="11013" max="11013" width="11.44140625" customWidth="1"/>
    <col min="11265" max="11265" width="39.5546875" customWidth="1"/>
    <col min="11266" max="11266" width="0" hidden="1" customWidth="1"/>
    <col min="11267" max="11267" width="5.88671875" customWidth="1"/>
    <col min="11268" max="11268" width="5.44140625" customWidth="1"/>
    <col min="11269" max="11269" width="11.44140625" customWidth="1"/>
    <col min="11521" max="11521" width="39.5546875" customWidth="1"/>
    <col min="11522" max="11522" width="0" hidden="1" customWidth="1"/>
    <col min="11523" max="11523" width="5.88671875" customWidth="1"/>
    <col min="11524" max="11524" width="5.44140625" customWidth="1"/>
    <col min="11525" max="11525" width="11.44140625" customWidth="1"/>
    <col min="11777" max="11777" width="39.5546875" customWidth="1"/>
    <col min="11778" max="11778" width="0" hidden="1" customWidth="1"/>
    <col min="11779" max="11779" width="5.88671875" customWidth="1"/>
    <col min="11780" max="11780" width="5.44140625" customWidth="1"/>
    <col min="11781" max="11781" width="11.44140625" customWidth="1"/>
    <col min="12033" max="12033" width="39.5546875" customWidth="1"/>
    <col min="12034" max="12034" width="0" hidden="1" customWidth="1"/>
    <col min="12035" max="12035" width="5.88671875" customWidth="1"/>
    <col min="12036" max="12036" width="5.44140625" customWidth="1"/>
    <col min="12037" max="12037" width="11.44140625" customWidth="1"/>
    <col min="12289" max="12289" width="39.5546875" customWidth="1"/>
    <col min="12290" max="12290" width="0" hidden="1" customWidth="1"/>
    <col min="12291" max="12291" width="5.88671875" customWidth="1"/>
    <col min="12292" max="12292" width="5.44140625" customWidth="1"/>
    <col min="12293" max="12293" width="11.44140625" customWidth="1"/>
    <col min="12545" max="12545" width="39.5546875" customWidth="1"/>
    <col min="12546" max="12546" width="0" hidden="1" customWidth="1"/>
    <col min="12547" max="12547" width="5.88671875" customWidth="1"/>
    <col min="12548" max="12548" width="5.44140625" customWidth="1"/>
    <col min="12549" max="12549" width="11.44140625" customWidth="1"/>
    <col min="12801" max="12801" width="39.5546875" customWidth="1"/>
    <col min="12802" max="12802" width="0" hidden="1" customWidth="1"/>
    <col min="12803" max="12803" width="5.88671875" customWidth="1"/>
    <col min="12804" max="12804" width="5.44140625" customWidth="1"/>
    <col min="12805" max="12805" width="11.44140625" customWidth="1"/>
    <col min="13057" max="13057" width="39.5546875" customWidth="1"/>
    <col min="13058" max="13058" width="0" hidden="1" customWidth="1"/>
    <col min="13059" max="13059" width="5.88671875" customWidth="1"/>
    <col min="13060" max="13060" width="5.44140625" customWidth="1"/>
    <col min="13061" max="13061" width="11.44140625" customWidth="1"/>
    <col min="13313" max="13313" width="39.5546875" customWidth="1"/>
    <col min="13314" max="13314" width="0" hidden="1" customWidth="1"/>
    <col min="13315" max="13315" width="5.88671875" customWidth="1"/>
    <col min="13316" max="13316" width="5.44140625" customWidth="1"/>
    <col min="13317" max="13317" width="11.44140625" customWidth="1"/>
    <col min="13569" max="13569" width="39.5546875" customWidth="1"/>
    <col min="13570" max="13570" width="0" hidden="1" customWidth="1"/>
    <col min="13571" max="13571" width="5.88671875" customWidth="1"/>
    <col min="13572" max="13572" width="5.44140625" customWidth="1"/>
    <col min="13573" max="13573" width="11.44140625" customWidth="1"/>
    <col min="13825" max="13825" width="39.5546875" customWidth="1"/>
    <col min="13826" max="13826" width="0" hidden="1" customWidth="1"/>
    <col min="13827" max="13827" width="5.88671875" customWidth="1"/>
    <col min="13828" max="13828" width="5.44140625" customWidth="1"/>
    <col min="13829" max="13829" width="11.44140625" customWidth="1"/>
    <col min="14081" max="14081" width="39.5546875" customWidth="1"/>
    <col min="14082" max="14082" width="0" hidden="1" customWidth="1"/>
    <col min="14083" max="14083" width="5.88671875" customWidth="1"/>
    <col min="14084" max="14084" width="5.44140625" customWidth="1"/>
    <col min="14085" max="14085" width="11.44140625" customWidth="1"/>
    <col min="14337" max="14337" width="39.5546875" customWidth="1"/>
    <col min="14338" max="14338" width="0" hidden="1" customWidth="1"/>
    <col min="14339" max="14339" width="5.88671875" customWidth="1"/>
    <col min="14340" max="14340" width="5.44140625" customWidth="1"/>
    <col min="14341" max="14341" width="11.44140625" customWidth="1"/>
    <col min="14593" max="14593" width="39.5546875" customWidth="1"/>
    <col min="14594" max="14594" width="0" hidden="1" customWidth="1"/>
    <col min="14595" max="14595" width="5.88671875" customWidth="1"/>
    <col min="14596" max="14596" width="5.44140625" customWidth="1"/>
    <col min="14597" max="14597" width="11.44140625" customWidth="1"/>
    <col min="14849" max="14849" width="39.5546875" customWidth="1"/>
    <col min="14850" max="14850" width="0" hidden="1" customWidth="1"/>
    <col min="14851" max="14851" width="5.88671875" customWidth="1"/>
    <col min="14852" max="14852" width="5.44140625" customWidth="1"/>
    <col min="14853" max="14853" width="11.44140625" customWidth="1"/>
    <col min="15105" max="15105" width="39.5546875" customWidth="1"/>
    <col min="15106" max="15106" width="0" hidden="1" customWidth="1"/>
    <col min="15107" max="15107" width="5.88671875" customWidth="1"/>
    <col min="15108" max="15108" width="5.44140625" customWidth="1"/>
    <col min="15109" max="15109" width="11.44140625" customWidth="1"/>
    <col min="15361" max="15361" width="39.5546875" customWidth="1"/>
    <col min="15362" max="15362" width="0" hidden="1" customWidth="1"/>
    <col min="15363" max="15363" width="5.88671875" customWidth="1"/>
    <col min="15364" max="15364" width="5.44140625" customWidth="1"/>
    <col min="15365" max="15365" width="11.44140625" customWidth="1"/>
    <col min="15617" max="15617" width="39.5546875" customWidth="1"/>
    <col min="15618" max="15618" width="0" hidden="1" customWidth="1"/>
    <col min="15619" max="15619" width="5.88671875" customWidth="1"/>
    <col min="15620" max="15620" width="5.44140625" customWidth="1"/>
    <col min="15621" max="15621" width="11.44140625" customWidth="1"/>
    <col min="15873" max="15873" width="39.5546875" customWidth="1"/>
    <col min="15874" max="15874" width="0" hidden="1" customWidth="1"/>
    <col min="15875" max="15875" width="5.88671875" customWidth="1"/>
    <col min="15876" max="15876" width="5.44140625" customWidth="1"/>
    <col min="15877" max="15877" width="11.44140625" customWidth="1"/>
    <col min="16129" max="16129" width="39.5546875" customWidth="1"/>
    <col min="16130" max="16130" width="0" hidden="1" customWidth="1"/>
    <col min="16131" max="16131" width="5.88671875" customWidth="1"/>
    <col min="16132" max="16132" width="5.44140625" customWidth="1"/>
    <col min="16133" max="16133" width="11.44140625" customWidth="1"/>
  </cols>
  <sheetData>
    <row r="2" spans="1:4" ht="5.25" customHeight="1"/>
    <row r="3" spans="1:4">
      <c r="A3" s="94"/>
      <c r="B3" s="94"/>
      <c r="C3" s="111">
        <v>2008</v>
      </c>
      <c r="D3" s="111">
        <v>2018</v>
      </c>
    </row>
    <row r="4" spans="1:4">
      <c r="A4" s="98" t="s">
        <v>13</v>
      </c>
      <c r="B4" s="193"/>
      <c r="C4" s="193"/>
      <c r="D4" s="193"/>
    </row>
    <row r="5" spans="1:4">
      <c r="A5" t="s">
        <v>193</v>
      </c>
      <c r="C5" s="93">
        <v>6616</v>
      </c>
      <c r="D5" s="357">
        <v>8064</v>
      </c>
    </row>
    <row r="6" spans="1:4">
      <c r="A6" t="s">
        <v>194</v>
      </c>
      <c r="C6" s="93">
        <v>1254</v>
      </c>
      <c r="D6" s="357">
        <v>1337</v>
      </c>
    </row>
    <row r="7" spans="1:4">
      <c r="A7" s="98" t="s">
        <v>14</v>
      </c>
      <c r="B7" s="99"/>
      <c r="C7" s="99"/>
      <c r="D7" s="353"/>
    </row>
    <row r="8" spans="1:4" ht="16.2">
      <c r="A8" t="s">
        <v>195</v>
      </c>
      <c r="C8" s="93">
        <v>4107</v>
      </c>
      <c r="D8" s="358">
        <v>5475</v>
      </c>
    </row>
    <row r="9" spans="1:4">
      <c r="A9" t="s">
        <v>194</v>
      </c>
      <c r="C9" s="93">
        <v>837</v>
      </c>
      <c r="D9" s="358">
        <v>1039</v>
      </c>
    </row>
    <row r="10" spans="1:4">
      <c r="A10" s="98" t="s">
        <v>15</v>
      </c>
      <c r="B10" s="99"/>
      <c r="C10" s="194"/>
      <c r="D10" s="353"/>
    </row>
    <row r="11" spans="1:4">
      <c r="A11" s="93" t="s">
        <v>193</v>
      </c>
      <c r="B11" s="93"/>
      <c r="C11" s="93">
        <v>2509</v>
      </c>
      <c r="D11" s="358">
        <v>2589</v>
      </c>
    </row>
    <row r="12" spans="1:4">
      <c r="A12" t="s">
        <v>194</v>
      </c>
      <c r="C12" s="93">
        <v>416</v>
      </c>
      <c r="D12" s="132">
        <v>298</v>
      </c>
    </row>
    <row r="13" spans="1:4" ht="8.25" customHeight="1">
      <c r="A13" s="94"/>
      <c r="B13" s="94"/>
      <c r="C13" s="94"/>
      <c r="D13" s="94"/>
    </row>
    <row r="18" spans="1:4" ht="3.75" customHeight="1"/>
    <row r="19" spans="1:4" ht="3.75" customHeight="1"/>
    <row r="22" spans="1:4">
      <c r="C22" s="111">
        <v>2008</v>
      </c>
      <c r="D22" s="111">
        <v>2018</v>
      </c>
    </row>
    <row r="23" spans="1:4">
      <c r="A23" s="98" t="s">
        <v>13</v>
      </c>
      <c r="C23" s="47">
        <f>+(C6/C5)*100</f>
        <v>18.954050785973397</v>
      </c>
      <c r="D23" s="47">
        <v>16.5</v>
      </c>
    </row>
    <row r="24" spans="1:4">
      <c r="A24" s="98" t="s">
        <v>14</v>
      </c>
      <c r="C24" s="47">
        <f>+(C9/C8)*100</f>
        <v>20.379839298758217</v>
      </c>
      <c r="D24" s="47">
        <f>+D9/D8*100</f>
        <v>18.977168949771688</v>
      </c>
    </row>
    <row r="25" spans="1:4">
      <c r="A25" s="98" t="s">
        <v>15</v>
      </c>
      <c r="C25" s="47">
        <f>+(C12/C11)*100</f>
        <v>16.580310880829018</v>
      </c>
      <c r="D25" s="47">
        <f>+D12/D11*100</f>
        <v>11.510235612205484</v>
      </c>
    </row>
  </sheetData>
  <pageMargins left="0.70866141732283472" right="0.70866141732283472" top="0.74803149606299213" bottom="0.74803149606299213" header="0.31496062992125984" footer="0.31496062992125984"/>
  <pageSetup paperSize="11" orientation="portrait" r:id="rId1"/>
  <drawing r:id="rId2"/>
</worksheet>
</file>

<file path=xl/worksheets/sheet20.xml><?xml version="1.0" encoding="utf-8"?>
<worksheet xmlns="http://schemas.openxmlformats.org/spreadsheetml/2006/main" xmlns:r="http://schemas.openxmlformats.org/officeDocument/2006/relationships">
  <dimension ref="A3:F26"/>
  <sheetViews>
    <sheetView topLeftCell="A10" workbookViewId="0">
      <selection activeCell="E20" sqref="E20"/>
    </sheetView>
  </sheetViews>
  <sheetFormatPr baseColWidth="10" defaultRowHeight="14.4"/>
  <cols>
    <col min="1" max="1" width="13.33203125" customWidth="1"/>
    <col min="2" max="2" width="4.6640625" customWidth="1"/>
    <col min="3" max="5" width="8.6640625" customWidth="1"/>
    <col min="6" max="6" width="9.109375" customWidth="1"/>
    <col min="8" max="8" width="11.44140625" customWidth="1"/>
    <col min="257" max="257" width="13.33203125" customWidth="1"/>
    <col min="258" max="258" width="4.6640625" customWidth="1"/>
    <col min="259" max="261" width="8.6640625" customWidth="1"/>
    <col min="262" max="262" width="9.109375" customWidth="1"/>
    <col min="264" max="264" width="11.44140625" customWidth="1"/>
    <col min="513" max="513" width="13.33203125" customWidth="1"/>
    <col min="514" max="514" width="4.6640625" customWidth="1"/>
    <col min="515" max="517" width="8.6640625" customWidth="1"/>
    <col min="518" max="518" width="9.109375" customWidth="1"/>
    <col min="520" max="520" width="11.44140625" customWidth="1"/>
    <col min="769" max="769" width="13.33203125" customWidth="1"/>
    <col min="770" max="770" width="4.6640625" customWidth="1"/>
    <col min="771" max="773" width="8.6640625" customWidth="1"/>
    <col min="774" max="774" width="9.109375" customWidth="1"/>
    <col min="776" max="776" width="11.44140625" customWidth="1"/>
    <col min="1025" max="1025" width="13.33203125" customWidth="1"/>
    <col min="1026" max="1026" width="4.6640625" customWidth="1"/>
    <col min="1027" max="1029" width="8.6640625" customWidth="1"/>
    <col min="1030" max="1030" width="9.109375" customWidth="1"/>
    <col min="1032" max="1032" width="11.44140625" customWidth="1"/>
    <col min="1281" max="1281" width="13.33203125" customWidth="1"/>
    <col min="1282" max="1282" width="4.6640625" customWidth="1"/>
    <col min="1283" max="1285" width="8.6640625" customWidth="1"/>
    <col min="1286" max="1286" width="9.109375" customWidth="1"/>
    <col min="1288" max="1288" width="11.44140625" customWidth="1"/>
    <col min="1537" max="1537" width="13.33203125" customWidth="1"/>
    <col min="1538" max="1538" width="4.6640625" customWidth="1"/>
    <col min="1539" max="1541" width="8.6640625" customWidth="1"/>
    <col min="1542" max="1542" width="9.109375" customWidth="1"/>
    <col min="1544" max="1544" width="11.44140625" customWidth="1"/>
    <col min="1793" max="1793" width="13.33203125" customWidth="1"/>
    <col min="1794" max="1794" width="4.6640625" customWidth="1"/>
    <col min="1795" max="1797" width="8.6640625" customWidth="1"/>
    <col min="1798" max="1798" width="9.109375" customWidth="1"/>
    <col min="1800" max="1800" width="11.44140625" customWidth="1"/>
    <col min="2049" max="2049" width="13.33203125" customWidth="1"/>
    <col min="2050" max="2050" width="4.6640625" customWidth="1"/>
    <col min="2051" max="2053" width="8.6640625" customWidth="1"/>
    <col min="2054" max="2054" width="9.109375" customWidth="1"/>
    <col min="2056" max="2056" width="11.44140625" customWidth="1"/>
    <col min="2305" max="2305" width="13.33203125" customWidth="1"/>
    <col min="2306" max="2306" width="4.6640625" customWidth="1"/>
    <col min="2307" max="2309" width="8.6640625" customWidth="1"/>
    <col min="2310" max="2310" width="9.109375" customWidth="1"/>
    <col min="2312" max="2312" width="11.44140625" customWidth="1"/>
    <col min="2561" max="2561" width="13.33203125" customWidth="1"/>
    <col min="2562" max="2562" width="4.6640625" customWidth="1"/>
    <col min="2563" max="2565" width="8.6640625" customWidth="1"/>
    <col min="2566" max="2566" width="9.109375" customWidth="1"/>
    <col min="2568" max="2568" width="11.44140625" customWidth="1"/>
    <col min="2817" max="2817" width="13.33203125" customWidth="1"/>
    <col min="2818" max="2818" width="4.6640625" customWidth="1"/>
    <col min="2819" max="2821" width="8.6640625" customWidth="1"/>
    <col min="2822" max="2822" width="9.109375" customWidth="1"/>
    <col min="2824" max="2824" width="11.44140625" customWidth="1"/>
    <col min="3073" max="3073" width="13.33203125" customWidth="1"/>
    <col min="3074" max="3074" width="4.6640625" customWidth="1"/>
    <col min="3075" max="3077" width="8.6640625" customWidth="1"/>
    <col min="3078" max="3078" width="9.109375" customWidth="1"/>
    <col min="3080" max="3080" width="11.44140625" customWidth="1"/>
    <col min="3329" max="3329" width="13.33203125" customWidth="1"/>
    <col min="3330" max="3330" width="4.6640625" customWidth="1"/>
    <col min="3331" max="3333" width="8.6640625" customWidth="1"/>
    <col min="3334" max="3334" width="9.109375" customWidth="1"/>
    <col min="3336" max="3336" width="11.44140625" customWidth="1"/>
    <col min="3585" max="3585" width="13.33203125" customWidth="1"/>
    <col min="3586" max="3586" width="4.6640625" customWidth="1"/>
    <col min="3587" max="3589" width="8.6640625" customWidth="1"/>
    <col min="3590" max="3590" width="9.109375" customWidth="1"/>
    <col min="3592" max="3592" width="11.44140625" customWidth="1"/>
    <col min="3841" max="3841" width="13.33203125" customWidth="1"/>
    <col min="3842" max="3842" width="4.6640625" customWidth="1"/>
    <col min="3843" max="3845" width="8.6640625" customWidth="1"/>
    <col min="3846" max="3846" width="9.109375" customWidth="1"/>
    <col min="3848" max="3848" width="11.44140625" customWidth="1"/>
    <col min="4097" max="4097" width="13.33203125" customWidth="1"/>
    <col min="4098" max="4098" width="4.6640625" customWidth="1"/>
    <col min="4099" max="4101" width="8.6640625" customWidth="1"/>
    <col min="4102" max="4102" width="9.109375" customWidth="1"/>
    <col min="4104" max="4104" width="11.44140625" customWidth="1"/>
    <col min="4353" max="4353" width="13.33203125" customWidth="1"/>
    <col min="4354" max="4354" width="4.6640625" customWidth="1"/>
    <col min="4355" max="4357" width="8.6640625" customWidth="1"/>
    <col min="4358" max="4358" width="9.109375" customWidth="1"/>
    <col min="4360" max="4360" width="11.44140625" customWidth="1"/>
    <col min="4609" max="4609" width="13.33203125" customWidth="1"/>
    <col min="4610" max="4610" width="4.6640625" customWidth="1"/>
    <col min="4611" max="4613" width="8.6640625" customWidth="1"/>
    <col min="4614" max="4614" width="9.109375" customWidth="1"/>
    <col min="4616" max="4616" width="11.44140625" customWidth="1"/>
    <col min="4865" max="4865" width="13.33203125" customWidth="1"/>
    <col min="4866" max="4866" width="4.6640625" customWidth="1"/>
    <col min="4867" max="4869" width="8.6640625" customWidth="1"/>
    <col min="4870" max="4870" width="9.109375" customWidth="1"/>
    <col min="4872" max="4872" width="11.44140625" customWidth="1"/>
    <col min="5121" max="5121" width="13.33203125" customWidth="1"/>
    <col min="5122" max="5122" width="4.6640625" customWidth="1"/>
    <col min="5123" max="5125" width="8.6640625" customWidth="1"/>
    <col min="5126" max="5126" width="9.109375" customWidth="1"/>
    <col min="5128" max="5128" width="11.44140625" customWidth="1"/>
    <col min="5377" max="5377" width="13.33203125" customWidth="1"/>
    <col min="5378" max="5378" width="4.6640625" customWidth="1"/>
    <col min="5379" max="5381" width="8.6640625" customWidth="1"/>
    <col min="5382" max="5382" width="9.109375" customWidth="1"/>
    <col min="5384" max="5384" width="11.44140625" customWidth="1"/>
    <col min="5633" max="5633" width="13.33203125" customWidth="1"/>
    <col min="5634" max="5634" width="4.6640625" customWidth="1"/>
    <col min="5635" max="5637" width="8.6640625" customWidth="1"/>
    <col min="5638" max="5638" width="9.109375" customWidth="1"/>
    <col min="5640" max="5640" width="11.44140625" customWidth="1"/>
    <col min="5889" max="5889" width="13.33203125" customWidth="1"/>
    <col min="5890" max="5890" width="4.6640625" customWidth="1"/>
    <col min="5891" max="5893" width="8.6640625" customWidth="1"/>
    <col min="5894" max="5894" width="9.109375" customWidth="1"/>
    <col min="5896" max="5896" width="11.44140625" customWidth="1"/>
    <col min="6145" max="6145" width="13.33203125" customWidth="1"/>
    <col min="6146" max="6146" width="4.6640625" customWidth="1"/>
    <col min="6147" max="6149" width="8.6640625" customWidth="1"/>
    <col min="6150" max="6150" width="9.109375" customWidth="1"/>
    <col min="6152" max="6152" width="11.44140625" customWidth="1"/>
    <col min="6401" max="6401" width="13.33203125" customWidth="1"/>
    <col min="6402" max="6402" width="4.6640625" customWidth="1"/>
    <col min="6403" max="6405" width="8.6640625" customWidth="1"/>
    <col min="6406" max="6406" width="9.109375" customWidth="1"/>
    <col min="6408" max="6408" width="11.44140625" customWidth="1"/>
    <col min="6657" max="6657" width="13.33203125" customWidth="1"/>
    <col min="6658" max="6658" width="4.6640625" customWidth="1"/>
    <col min="6659" max="6661" width="8.6640625" customWidth="1"/>
    <col min="6662" max="6662" width="9.109375" customWidth="1"/>
    <col min="6664" max="6664" width="11.44140625" customWidth="1"/>
    <col min="6913" max="6913" width="13.33203125" customWidth="1"/>
    <col min="6914" max="6914" width="4.6640625" customWidth="1"/>
    <col min="6915" max="6917" width="8.6640625" customWidth="1"/>
    <col min="6918" max="6918" width="9.109375" customWidth="1"/>
    <col min="6920" max="6920" width="11.44140625" customWidth="1"/>
    <col min="7169" max="7169" width="13.33203125" customWidth="1"/>
    <col min="7170" max="7170" width="4.6640625" customWidth="1"/>
    <col min="7171" max="7173" width="8.6640625" customWidth="1"/>
    <col min="7174" max="7174" width="9.109375" customWidth="1"/>
    <col min="7176" max="7176" width="11.44140625" customWidth="1"/>
    <col min="7425" max="7425" width="13.33203125" customWidth="1"/>
    <col min="7426" max="7426" width="4.6640625" customWidth="1"/>
    <col min="7427" max="7429" width="8.6640625" customWidth="1"/>
    <col min="7430" max="7430" width="9.109375" customWidth="1"/>
    <col min="7432" max="7432" width="11.44140625" customWidth="1"/>
    <col min="7681" max="7681" width="13.33203125" customWidth="1"/>
    <col min="7682" max="7682" width="4.6640625" customWidth="1"/>
    <col min="7683" max="7685" width="8.6640625" customWidth="1"/>
    <col min="7686" max="7686" width="9.109375" customWidth="1"/>
    <col min="7688" max="7688" width="11.44140625" customWidth="1"/>
    <col min="7937" max="7937" width="13.33203125" customWidth="1"/>
    <col min="7938" max="7938" width="4.6640625" customWidth="1"/>
    <col min="7939" max="7941" width="8.6640625" customWidth="1"/>
    <col min="7942" max="7942" width="9.109375" customWidth="1"/>
    <col min="7944" max="7944" width="11.44140625" customWidth="1"/>
    <col min="8193" max="8193" width="13.33203125" customWidth="1"/>
    <col min="8194" max="8194" width="4.6640625" customWidth="1"/>
    <col min="8195" max="8197" width="8.6640625" customWidth="1"/>
    <col min="8198" max="8198" width="9.109375" customWidth="1"/>
    <col min="8200" max="8200" width="11.44140625" customWidth="1"/>
    <col min="8449" max="8449" width="13.33203125" customWidth="1"/>
    <col min="8450" max="8450" width="4.6640625" customWidth="1"/>
    <col min="8451" max="8453" width="8.6640625" customWidth="1"/>
    <col min="8454" max="8454" width="9.109375" customWidth="1"/>
    <col min="8456" max="8456" width="11.44140625" customWidth="1"/>
    <col min="8705" max="8705" width="13.33203125" customWidth="1"/>
    <col min="8706" max="8706" width="4.6640625" customWidth="1"/>
    <col min="8707" max="8709" width="8.6640625" customWidth="1"/>
    <col min="8710" max="8710" width="9.109375" customWidth="1"/>
    <col min="8712" max="8712" width="11.44140625" customWidth="1"/>
    <col min="8961" max="8961" width="13.33203125" customWidth="1"/>
    <col min="8962" max="8962" width="4.6640625" customWidth="1"/>
    <col min="8963" max="8965" width="8.6640625" customWidth="1"/>
    <col min="8966" max="8966" width="9.109375" customWidth="1"/>
    <col min="8968" max="8968" width="11.44140625" customWidth="1"/>
    <col min="9217" max="9217" width="13.33203125" customWidth="1"/>
    <col min="9218" max="9218" width="4.6640625" customWidth="1"/>
    <col min="9219" max="9221" width="8.6640625" customWidth="1"/>
    <col min="9222" max="9222" width="9.109375" customWidth="1"/>
    <col min="9224" max="9224" width="11.44140625" customWidth="1"/>
    <col min="9473" max="9473" width="13.33203125" customWidth="1"/>
    <col min="9474" max="9474" width="4.6640625" customWidth="1"/>
    <col min="9475" max="9477" width="8.6640625" customWidth="1"/>
    <col min="9478" max="9478" width="9.109375" customWidth="1"/>
    <col min="9480" max="9480" width="11.44140625" customWidth="1"/>
    <col min="9729" max="9729" width="13.33203125" customWidth="1"/>
    <col min="9730" max="9730" width="4.6640625" customWidth="1"/>
    <col min="9731" max="9733" width="8.6640625" customWidth="1"/>
    <col min="9734" max="9734" width="9.109375" customWidth="1"/>
    <col min="9736" max="9736" width="11.44140625" customWidth="1"/>
    <col min="9985" max="9985" width="13.33203125" customWidth="1"/>
    <col min="9986" max="9986" width="4.6640625" customWidth="1"/>
    <col min="9987" max="9989" width="8.6640625" customWidth="1"/>
    <col min="9990" max="9990" width="9.109375" customWidth="1"/>
    <col min="9992" max="9992" width="11.44140625" customWidth="1"/>
    <col min="10241" max="10241" width="13.33203125" customWidth="1"/>
    <col min="10242" max="10242" width="4.6640625" customWidth="1"/>
    <col min="10243" max="10245" width="8.6640625" customWidth="1"/>
    <col min="10246" max="10246" width="9.109375" customWidth="1"/>
    <col min="10248" max="10248" width="11.44140625" customWidth="1"/>
    <col min="10497" max="10497" width="13.33203125" customWidth="1"/>
    <col min="10498" max="10498" width="4.6640625" customWidth="1"/>
    <col min="10499" max="10501" width="8.6640625" customWidth="1"/>
    <col min="10502" max="10502" width="9.109375" customWidth="1"/>
    <col min="10504" max="10504" width="11.44140625" customWidth="1"/>
    <col min="10753" max="10753" width="13.33203125" customWidth="1"/>
    <col min="10754" max="10754" width="4.6640625" customWidth="1"/>
    <col min="10755" max="10757" width="8.6640625" customWidth="1"/>
    <col min="10758" max="10758" width="9.109375" customWidth="1"/>
    <col min="10760" max="10760" width="11.44140625" customWidth="1"/>
    <col min="11009" max="11009" width="13.33203125" customWidth="1"/>
    <col min="11010" max="11010" width="4.6640625" customWidth="1"/>
    <col min="11011" max="11013" width="8.6640625" customWidth="1"/>
    <col min="11014" max="11014" width="9.109375" customWidth="1"/>
    <col min="11016" max="11016" width="11.44140625" customWidth="1"/>
    <col min="11265" max="11265" width="13.33203125" customWidth="1"/>
    <col min="11266" max="11266" width="4.6640625" customWidth="1"/>
    <col min="11267" max="11269" width="8.6640625" customWidth="1"/>
    <col min="11270" max="11270" width="9.109375" customWidth="1"/>
    <col min="11272" max="11272" width="11.44140625" customWidth="1"/>
    <col min="11521" max="11521" width="13.33203125" customWidth="1"/>
    <col min="11522" max="11522" width="4.6640625" customWidth="1"/>
    <col min="11523" max="11525" width="8.6640625" customWidth="1"/>
    <col min="11526" max="11526" width="9.109375" customWidth="1"/>
    <col min="11528" max="11528" width="11.44140625" customWidth="1"/>
    <col min="11777" max="11777" width="13.33203125" customWidth="1"/>
    <col min="11778" max="11778" width="4.6640625" customWidth="1"/>
    <col min="11779" max="11781" width="8.6640625" customWidth="1"/>
    <col min="11782" max="11782" width="9.109375" customWidth="1"/>
    <col min="11784" max="11784" width="11.44140625" customWidth="1"/>
    <col min="12033" max="12033" width="13.33203125" customWidth="1"/>
    <col min="12034" max="12034" width="4.6640625" customWidth="1"/>
    <col min="12035" max="12037" width="8.6640625" customWidth="1"/>
    <col min="12038" max="12038" width="9.109375" customWidth="1"/>
    <col min="12040" max="12040" width="11.44140625" customWidth="1"/>
    <col min="12289" max="12289" width="13.33203125" customWidth="1"/>
    <col min="12290" max="12290" width="4.6640625" customWidth="1"/>
    <col min="12291" max="12293" width="8.6640625" customWidth="1"/>
    <col min="12294" max="12294" width="9.109375" customWidth="1"/>
    <col min="12296" max="12296" width="11.44140625" customWidth="1"/>
    <col min="12545" max="12545" width="13.33203125" customWidth="1"/>
    <col min="12546" max="12546" width="4.6640625" customWidth="1"/>
    <col min="12547" max="12549" width="8.6640625" customWidth="1"/>
    <col min="12550" max="12550" width="9.109375" customWidth="1"/>
    <col min="12552" max="12552" width="11.44140625" customWidth="1"/>
    <col min="12801" max="12801" width="13.33203125" customWidth="1"/>
    <col min="12802" max="12802" width="4.6640625" customWidth="1"/>
    <col min="12803" max="12805" width="8.6640625" customWidth="1"/>
    <col min="12806" max="12806" width="9.109375" customWidth="1"/>
    <col min="12808" max="12808" width="11.44140625" customWidth="1"/>
    <col min="13057" max="13057" width="13.33203125" customWidth="1"/>
    <col min="13058" max="13058" width="4.6640625" customWidth="1"/>
    <col min="13059" max="13061" width="8.6640625" customWidth="1"/>
    <col min="13062" max="13062" width="9.109375" customWidth="1"/>
    <col min="13064" max="13064" width="11.44140625" customWidth="1"/>
    <col min="13313" max="13313" width="13.33203125" customWidth="1"/>
    <col min="13314" max="13314" width="4.6640625" customWidth="1"/>
    <col min="13315" max="13317" width="8.6640625" customWidth="1"/>
    <col min="13318" max="13318" width="9.109375" customWidth="1"/>
    <col min="13320" max="13320" width="11.44140625" customWidth="1"/>
    <col min="13569" max="13569" width="13.33203125" customWidth="1"/>
    <col min="13570" max="13570" width="4.6640625" customWidth="1"/>
    <col min="13571" max="13573" width="8.6640625" customWidth="1"/>
    <col min="13574" max="13574" width="9.109375" customWidth="1"/>
    <col min="13576" max="13576" width="11.44140625" customWidth="1"/>
    <col min="13825" max="13825" width="13.33203125" customWidth="1"/>
    <col min="13826" max="13826" width="4.6640625" customWidth="1"/>
    <col min="13827" max="13829" width="8.6640625" customWidth="1"/>
    <col min="13830" max="13830" width="9.109375" customWidth="1"/>
    <col min="13832" max="13832" width="11.44140625" customWidth="1"/>
    <col min="14081" max="14081" width="13.33203125" customWidth="1"/>
    <col min="14082" max="14082" width="4.6640625" customWidth="1"/>
    <col min="14083" max="14085" width="8.6640625" customWidth="1"/>
    <col min="14086" max="14086" width="9.109375" customWidth="1"/>
    <col min="14088" max="14088" width="11.44140625" customWidth="1"/>
    <col min="14337" max="14337" width="13.33203125" customWidth="1"/>
    <col min="14338" max="14338" width="4.6640625" customWidth="1"/>
    <col min="14339" max="14341" width="8.6640625" customWidth="1"/>
    <col min="14342" max="14342" width="9.109375" customWidth="1"/>
    <col min="14344" max="14344" width="11.44140625" customWidth="1"/>
    <col min="14593" max="14593" width="13.33203125" customWidth="1"/>
    <col min="14594" max="14594" width="4.6640625" customWidth="1"/>
    <col min="14595" max="14597" width="8.6640625" customWidth="1"/>
    <col min="14598" max="14598" width="9.109375" customWidth="1"/>
    <col min="14600" max="14600" width="11.44140625" customWidth="1"/>
    <col min="14849" max="14849" width="13.33203125" customWidth="1"/>
    <col min="14850" max="14850" width="4.6640625" customWidth="1"/>
    <col min="14851" max="14853" width="8.6640625" customWidth="1"/>
    <col min="14854" max="14854" width="9.109375" customWidth="1"/>
    <col min="14856" max="14856" width="11.44140625" customWidth="1"/>
    <col min="15105" max="15105" width="13.33203125" customWidth="1"/>
    <col min="15106" max="15106" width="4.6640625" customWidth="1"/>
    <col min="15107" max="15109" width="8.6640625" customWidth="1"/>
    <col min="15110" max="15110" width="9.109375" customWidth="1"/>
    <col min="15112" max="15112" width="11.44140625" customWidth="1"/>
    <col min="15361" max="15361" width="13.33203125" customWidth="1"/>
    <col min="15362" max="15362" width="4.6640625" customWidth="1"/>
    <col min="15363" max="15365" width="8.6640625" customWidth="1"/>
    <col min="15366" max="15366" width="9.109375" customWidth="1"/>
    <col min="15368" max="15368" width="11.44140625" customWidth="1"/>
    <col min="15617" max="15617" width="13.33203125" customWidth="1"/>
    <col min="15618" max="15618" width="4.6640625" customWidth="1"/>
    <col min="15619" max="15621" width="8.6640625" customWidth="1"/>
    <col min="15622" max="15622" width="9.109375" customWidth="1"/>
    <col min="15624" max="15624" width="11.44140625" customWidth="1"/>
    <col min="15873" max="15873" width="13.33203125" customWidth="1"/>
    <col min="15874" max="15874" width="4.6640625" customWidth="1"/>
    <col min="15875" max="15877" width="8.6640625" customWidth="1"/>
    <col min="15878" max="15878" width="9.109375" customWidth="1"/>
    <col min="15880" max="15880" width="11.44140625" customWidth="1"/>
    <col min="16129" max="16129" width="13.33203125" customWidth="1"/>
    <col min="16130" max="16130" width="4.6640625" customWidth="1"/>
    <col min="16131" max="16133" width="8.6640625" customWidth="1"/>
    <col min="16134" max="16134" width="9.109375" customWidth="1"/>
    <col min="16136" max="16136" width="11.44140625" customWidth="1"/>
  </cols>
  <sheetData>
    <row r="3" spans="1:6" ht="10.5" customHeight="1"/>
    <row r="4" spans="1:6">
      <c r="A4" s="94"/>
      <c r="B4" s="94"/>
      <c r="C4" s="426">
        <v>2008</v>
      </c>
      <c r="D4" s="426"/>
      <c r="E4" s="426">
        <v>2018</v>
      </c>
      <c r="F4" s="426"/>
    </row>
    <row r="5" spans="1:6">
      <c r="A5" s="99" t="s">
        <v>196</v>
      </c>
      <c r="B5" s="99"/>
      <c r="C5" s="99" t="s">
        <v>17</v>
      </c>
      <c r="D5" s="99" t="s">
        <v>18</v>
      </c>
      <c r="E5" s="99" t="s">
        <v>17</v>
      </c>
      <c r="F5" s="99" t="s">
        <v>18</v>
      </c>
    </row>
    <row r="6" spans="1:6">
      <c r="A6" t="s">
        <v>197</v>
      </c>
      <c r="C6" s="40">
        <v>3.9688540941936896</v>
      </c>
      <c r="D6" s="40">
        <v>19.160183276242279</v>
      </c>
      <c r="E6" s="40">
        <v>4.0865020687384979</v>
      </c>
      <c r="F6" s="40">
        <v>23.232818633448467</v>
      </c>
    </row>
    <row r="7" spans="1:6">
      <c r="A7" t="s">
        <v>198</v>
      </c>
      <c r="C7" s="40">
        <v>8.9857012350840471</v>
      </c>
      <c r="D7" s="40">
        <v>19.669018100323406</v>
      </c>
      <c r="E7" s="40">
        <v>11.751955753580162</v>
      </c>
      <c r="F7" s="40">
        <v>24.270127508919582</v>
      </c>
    </row>
    <row r="8" spans="1:6">
      <c r="A8" t="s">
        <v>199</v>
      </c>
      <c r="C8" s="40">
        <v>14.39610519537891</v>
      </c>
      <c r="D8" s="40">
        <v>19.996809813015165</v>
      </c>
      <c r="E8" s="40">
        <v>17.832472795607796</v>
      </c>
      <c r="F8" s="40">
        <v>21.468030887441063</v>
      </c>
    </row>
    <row r="9" spans="1:6">
      <c r="A9" t="s">
        <v>200</v>
      </c>
      <c r="C9" s="40">
        <v>20.8</v>
      </c>
      <c r="D9" s="40">
        <v>16</v>
      </c>
      <c r="E9" s="40">
        <v>25.803234884753984</v>
      </c>
      <c r="F9" s="133">
        <v>15.9</v>
      </c>
    </row>
    <row r="10" spans="1:6">
      <c r="A10" t="s">
        <v>201</v>
      </c>
      <c r="C10" s="40">
        <v>19.88868896629285</v>
      </c>
      <c r="D10" s="40">
        <v>12.047422129529567</v>
      </c>
      <c r="E10" s="40">
        <v>20.979473372217168</v>
      </c>
      <c r="F10" s="40">
        <v>8.5551457960611454</v>
      </c>
    </row>
    <row r="11" spans="1:6">
      <c r="A11" t="s">
        <v>202</v>
      </c>
      <c r="C11" s="40">
        <v>31.896302393358781</v>
      </c>
      <c r="D11" s="40">
        <v>13.067723681954309</v>
      </c>
      <c r="E11" s="40">
        <v>19.546361125067502</v>
      </c>
      <c r="F11" s="40">
        <v>6.6207928680845356</v>
      </c>
    </row>
    <row r="12" spans="1:6" ht="8.25" customHeight="1">
      <c r="A12" s="94"/>
      <c r="B12" s="94"/>
      <c r="C12" s="94"/>
      <c r="D12" s="94"/>
      <c r="E12" s="94"/>
      <c r="F12" s="94"/>
    </row>
    <row r="17" spans="1:6" ht="9" customHeight="1"/>
    <row r="18" spans="1:6">
      <c r="A18" s="94"/>
      <c r="B18" s="94"/>
      <c r="C18" s="426">
        <v>2008</v>
      </c>
      <c r="D18" s="426"/>
      <c r="E18" s="426">
        <v>2018</v>
      </c>
      <c r="F18" s="426"/>
    </row>
    <row r="19" spans="1:6">
      <c r="A19" s="99" t="s">
        <v>196</v>
      </c>
      <c r="B19" s="99"/>
      <c r="C19" s="99" t="s">
        <v>17</v>
      </c>
      <c r="D19" s="99" t="s">
        <v>18</v>
      </c>
      <c r="E19" s="99" t="s">
        <v>17</v>
      </c>
      <c r="F19" s="99" t="s">
        <v>18</v>
      </c>
    </row>
    <row r="20" spans="1:6">
      <c r="A20" t="s">
        <v>197</v>
      </c>
      <c r="C20" s="40">
        <v>4.7754192930621571</v>
      </c>
      <c r="D20" s="40">
        <v>19.658774788972863</v>
      </c>
      <c r="E20" s="40">
        <v>4.6829801722403532</v>
      </c>
      <c r="F20" s="40">
        <v>23.687646197907892</v>
      </c>
    </row>
    <row r="21" spans="1:6">
      <c r="A21" t="s">
        <v>198</v>
      </c>
      <c r="C21" s="40">
        <v>9.4346864335325584</v>
      </c>
      <c r="D21" s="40">
        <v>20.929235765368865</v>
      </c>
      <c r="E21" s="40">
        <v>12.025891164530879</v>
      </c>
      <c r="F21" s="40">
        <v>25.472290057835721</v>
      </c>
    </row>
    <row r="22" spans="1:6">
      <c r="A22" t="s">
        <v>199</v>
      </c>
      <c r="C22" s="40">
        <v>15.9</v>
      </c>
      <c r="D22" s="40">
        <v>20.194252420693196</v>
      </c>
      <c r="E22" s="40">
        <v>19.09206110924762</v>
      </c>
      <c r="F22" s="133">
        <v>22.1</v>
      </c>
    </row>
    <row r="23" spans="1:6">
      <c r="A23" t="s">
        <v>203</v>
      </c>
      <c r="C23" s="40">
        <v>23.087182313311715</v>
      </c>
      <c r="D23" s="40">
        <v>15.971321799968958</v>
      </c>
      <c r="E23" s="40">
        <v>27.778241905238339</v>
      </c>
      <c r="F23" s="40">
        <v>15.391053953124555</v>
      </c>
    </row>
    <row r="24" spans="1:6">
      <c r="A24" t="s">
        <v>204</v>
      </c>
      <c r="C24" s="40">
        <v>21.04577306169184</v>
      </c>
      <c r="D24" s="40">
        <v>11.633296321501486</v>
      </c>
      <c r="E24" s="40">
        <v>21.226111978171829</v>
      </c>
      <c r="F24" s="40">
        <v>7.6219087834983306</v>
      </c>
    </row>
    <row r="25" spans="1:6">
      <c r="A25" t="s">
        <v>205</v>
      </c>
      <c r="C25" s="40">
        <v>25.810794321083328</v>
      </c>
      <c r="D25" s="40">
        <v>11.613118903494634</v>
      </c>
      <c r="E25" s="40">
        <v>15.194713670567968</v>
      </c>
      <c r="F25" s="40">
        <v>5.7658346758622008</v>
      </c>
    </row>
    <row r="26" spans="1:6" ht="9" customHeight="1">
      <c r="A26" s="94"/>
      <c r="B26" s="94"/>
      <c r="C26" s="94"/>
      <c r="D26" s="94"/>
      <c r="E26" s="94"/>
      <c r="F26" s="94"/>
    </row>
  </sheetData>
  <mergeCells count="4">
    <mergeCell ref="C4:D4"/>
    <mergeCell ref="E4:F4"/>
    <mergeCell ref="C18:D18"/>
    <mergeCell ref="E18:F18"/>
  </mergeCells>
  <pageMargins left="0.70866141732283461" right="0.70866141732283461" top="0.74803149606299213" bottom="0.74803149606299213" header="0.31496062992125984" footer="0.31496062992125984"/>
  <pageSetup paperSize="11" orientation="portrait" r:id="rId1"/>
  <headerFooter>
    <oddFooter xml:space="preserve">&amp;C                                             </oddFooter>
  </headerFooter>
  <drawing r:id="rId2"/>
</worksheet>
</file>

<file path=xl/worksheets/sheet21.xml><?xml version="1.0" encoding="utf-8"?>
<worksheet xmlns="http://schemas.openxmlformats.org/spreadsheetml/2006/main" xmlns:r="http://schemas.openxmlformats.org/officeDocument/2006/relationships">
  <dimension ref="A1:G26"/>
  <sheetViews>
    <sheetView topLeftCell="A4" workbookViewId="0">
      <selection activeCell="E20" sqref="E20"/>
    </sheetView>
  </sheetViews>
  <sheetFormatPr baseColWidth="10" defaultRowHeight="14.4"/>
  <cols>
    <col min="1" max="1" width="12.5546875" customWidth="1"/>
    <col min="2" max="2" width="4.44140625" customWidth="1"/>
    <col min="3" max="5" width="8.88671875" customWidth="1"/>
    <col min="6" max="6" width="10" customWidth="1"/>
    <col min="257" max="257" width="12.5546875" customWidth="1"/>
    <col min="258" max="258" width="4.44140625" customWidth="1"/>
    <col min="259" max="261" width="8.88671875" customWidth="1"/>
    <col min="262" max="262" width="10" customWidth="1"/>
    <col min="513" max="513" width="12.5546875" customWidth="1"/>
    <col min="514" max="514" width="4.44140625" customWidth="1"/>
    <col min="515" max="517" width="8.88671875" customWidth="1"/>
    <col min="518" max="518" width="10" customWidth="1"/>
    <col min="769" max="769" width="12.5546875" customWidth="1"/>
    <col min="770" max="770" width="4.44140625" customWidth="1"/>
    <col min="771" max="773" width="8.88671875" customWidth="1"/>
    <col min="774" max="774" width="10" customWidth="1"/>
    <col min="1025" max="1025" width="12.5546875" customWidth="1"/>
    <col min="1026" max="1026" width="4.44140625" customWidth="1"/>
    <col min="1027" max="1029" width="8.88671875" customWidth="1"/>
    <col min="1030" max="1030" width="10" customWidth="1"/>
    <col min="1281" max="1281" width="12.5546875" customWidth="1"/>
    <col min="1282" max="1282" width="4.44140625" customWidth="1"/>
    <col min="1283" max="1285" width="8.88671875" customWidth="1"/>
    <col min="1286" max="1286" width="10" customWidth="1"/>
    <col min="1537" max="1537" width="12.5546875" customWidth="1"/>
    <col min="1538" max="1538" width="4.44140625" customWidth="1"/>
    <col min="1539" max="1541" width="8.88671875" customWidth="1"/>
    <col min="1542" max="1542" width="10" customWidth="1"/>
    <col min="1793" max="1793" width="12.5546875" customWidth="1"/>
    <col min="1794" max="1794" width="4.44140625" customWidth="1"/>
    <col min="1795" max="1797" width="8.88671875" customWidth="1"/>
    <col min="1798" max="1798" width="10" customWidth="1"/>
    <col min="2049" max="2049" width="12.5546875" customWidth="1"/>
    <col min="2050" max="2050" width="4.44140625" customWidth="1"/>
    <col min="2051" max="2053" width="8.88671875" customWidth="1"/>
    <col min="2054" max="2054" width="10" customWidth="1"/>
    <col min="2305" max="2305" width="12.5546875" customWidth="1"/>
    <col min="2306" max="2306" width="4.44140625" customWidth="1"/>
    <col min="2307" max="2309" width="8.88671875" customWidth="1"/>
    <col min="2310" max="2310" width="10" customWidth="1"/>
    <col min="2561" max="2561" width="12.5546875" customWidth="1"/>
    <col min="2562" max="2562" width="4.44140625" customWidth="1"/>
    <col min="2563" max="2565" width="8.88671875" customWidth="1"/>
    <col min="2566" max="2566" width="10" customWidth="1"/>
    <col min="2817" max="2817" width="12.5546875" customWidth="1"/>
    <col min="2818" max="2818" width="4.44140625" customWidth="1"/>
    <col min="2819" max="2821" width="8.88671875" customWidth="1"/>
    <col min="2822" max="2822" width="10" customWidth="1"/>
    <col min="3073" max="3073" width="12.5546875" customWidth="1"/>
    <col min="3074" max="3074" width="4.44140625" customWidth="1"/>
    <col min="3075" max="3077" width="8.88671875" customWidth="1"/>
    <col min="3078" max="3078" width="10" customWidth="1"/>
    <col min="3329" max="3329" width="12.5546875" customWidth="1"/>
    <col min="3330" max="3330" width="4.44140625" customWidth="1"/>
    <col min="3331" max="3333" width="8.88671875" customWidth="1"/>
    <col min="3334" max="3334" width="10" customWidth="1"/>
    <col min="3585" max="3585" width="12.5546875" customWidth="1"/>
    <col min="3586" max="3586" width="4.44140625" customWidth="1"/>
    <col min="3587" max="3589" width="8.88671875" customWidth="1"/>
    <col min="3590" max="3590" width="10" customWidth="1"/>
    <col min="3841" max="3841" width="12.5546875" customWidth="1"/>
    <col min="3842" max="3842" width="4.44140625" customWidth="1"/>
    <col min="3843" max="3845" width="8.88671875" customWidth="1"/>
    <col min="3846" max="3846" width="10" customWidth="1"/>
    <col min="4097" max="4097" width="12.5546875" customWidth="1"/>
    <col min="4098" max="4098" width="4.44140625" customWidth="1"/>
    <col min="4099" max="4101" width="8.88671875" customWidth="1"/>
    <col min="4102" max="4102" width="10" customWidth="1"/>
    <col min="4353" max="4353" width="12.5546875" customWidth="1"/>
    <col min="4354" max="4354" width="4.44140625" customWidth="1"/>
    <col min="4355" max="4357" width="8.88671875" customWidth="1"/>
    <col min="4358" max="4358" width="10" customWidth="1"/>
    <col min="4609" max="4609" width="12.5546875" customWidth="1"/>
    <col min="4610" max="4610" width="4.44140625" customWidth="1"/>
    <col min="4611" max="4613" width="8.88671875" customWidth="1"/>
    <col min="4614" max="4614" width="10" customWidth="1"/>
    <col min="4865" max="4865" width="12.5546875" customWidth="1"/>
    <col min="4866" max="4866" width="4.44140625" customWidth="1"/>
    <col min="4867" max="4869" width="8.88671875" customWidth="1"/>
    <col min="4870" max="4870" width="10" customWidth="1"/>
    <col min="5121" max="5121" width="12.5546875" customWidth="1"/>
    <col min="5122" max="5122" width="4.44140625" customWidth="1"/>
    <col min="5123" max="5125" width="8.88671875" customWidth="1"/>
    <col min="5126" max="5126" width="10" customWidth="1"/>
    <col min="5377" max="5377" width="12.5546875" customWidth="1"/>
    <col min="5378" max="5378" width="4.44140625" customWidth="1"/>
    <col min="5379" max="5381" width="8.88671875" customWidth="1"/>
    <col min="5382" max="5382" width="10" customWidth="1"/>
    <col min="5633" max="5633" width="12.5546875" customWidth="1"/>
    <col min="5634" max="5634" width="4.44140625" customWidth="1"/>
    <col min="5635" max="5637" width="8.88671875" customWidth="1"/>
    <col min="5638" max="5638" width="10" customWidth="1"/>
    <col min="5889" max="5889" width="12.5546875" customWidth="1"/>
    <col min="5890" max="5890" width="4.44140625" customWidth="1"/>
    <col min="5891" max="5893" width="8.88671875" customWidth="1"/>
    <col min="5894" max="5894" width="10" customWidth="1"/>
    <col min="6145" max="6145" width="12.5546875" customWidth="1"/>
    <col min="6146" max="6146" width="4.44140625" customWidth="1"/>
    <col min="6147" max="6149" width="8.88671875" customWidth="1"/>
    <col min="6150" max="6150" width="10" customWidth="1"/>
    <col min="6401" max="6401" width="12.5546875" customWidth="1"/>
    <col min="6402" max="6402" width="4.44140625" customWidth="1"/>
    <col min="6403" max="6405" width="8.88671875" customWidth="1"/>
    <col min="6406" max="6406" width="10" customWidth="1"/>
    <col min="6657" max="6657" width="12.5546875" customWidth="1"/>
    <col min="6658" max="6658" width="4.44140625" customWidth="1"/>
    <col min="6659" max="6661" width="8.88671875" customWidth="1"/>
    <col min="6662" max="6662" width="10" customWidth="1"/>
    <col min="6913" max="6913" width="12.5546875" customWidth="1"/>
    <col min="6914" max="6914" width="4.44140625" customWidth="1"/>
    <col min="6915" max="6917" width="8.88671875" customWidth="1"/>
    <col min="6918" max="6918" width="10" customWidth="1"/>
    <col min="7169" max="7169" width="12.5546875" customWidth="1"/>
    <col min="7170" max="7170" width="4.44140625" customWidth="1"/>
    <col min="7171" max="7173" width="8.88671875" customWidth="1"/>
    <col min="7174" max="7174" width="10" customWidth="1"/>
    <col min="7425" max="7425" width="12.5546875" customWidth="1"/>
    <col min="7426" max="7426" width="4.44140625" customWidth="1"/>
    <col min="7427" max="7429" width="8.88671875" customWidth="1"/>
    <col min="7430" max="7430" width="10" customWidth="1"/>
    <col min="7681" max="7681" width="12.5546875" customWidth="1"/>
    <col min="7682" max="7682" width="4.44140625" customWidth="1"/>
    <col min="7683" max="7685" width="8.88671875" customWidth="1"/>
    <col min="7686" max="7686" width="10" customWidth="1"/>
    <col min="7937" max="7937" width="12.5546875" customWidth="1"/>
    <col min="7938" max="7938" width="4.44140625" customWidth="1"/>
    <col min="7939" max="7941" width="8.88671875" customWidth="1"/>
    <col min="7942" max="7942" width="10" customWidth="1"/>
    <col min="8193" max="8193" width="12.5546875" customWidth="1"/>
    <col min="8194" max="8194" width="4.44140625" customWidth="1"/>
    <col min="8195" max="8197" width="8.88671875" customWidth="1"/>
    <col min="8198" max="8198" width="10" customWidth="1"/>
    <col min="8449" max="8449" width="12.5546875" customWidth="1"/>
    <col min="8450" max="8450" width="4.44140625" customWidth="1"/>
    <col min="8451" max="8453" width="8.88671875" customWidth="1"/>
    <col min="8454" max="8454" width="10" customWidth="1"/>
    <col min="8705" max="8705" width="12.5546875" customWidth="1"/>
    <col min="8706" max="8706" width="4.44140625" customWidth="1"/>
    <col min="8707" max="8709" width="8.88671875" customWidth="1"/>
    <col min="8710" max="8710" width="10" customWidth="1"/>
    <col min="8961" max="8961" width="12.5546875" customWidth="1"/>
    <col min="8962" max="8962" width="4.44140625" customWidth="1"/>
    <col min="8963" max="8965" width="8.88671875" customWidth="1"/>
    <col min="8966" max="8966" width="10" customWidth="1"/>
    <col min="9217" max="9217" width="12.5546875" customWidth="1"/>
    <col min="9218" max="9218" width="4.44140625" customWidth="1"/>
    <col min="9219" max="9221" width="8.88671875" customWidth="1"/>
    <col min="9222" max="9222" width="10" customWidth="1"/>
    <col min="9473" max="9473" width="12.5546875" customWidth="1"/>
    <col min="9474" max="9474" width="4.44140625" customWidth="1"/>
    <col min="9475" max="9477" width="8.88671875" customWidth="1"/>
    <col min="9478" max="9478" width="10" customWidth="1"/>
    <col min="9729" max="9729" width="12.5546875" customWidth="1"/>
    <col min="9730" max="9730" width="4.44140625" customWidth="1"/>
    <col min="9731" max="9733" width="8.88671875" customWidth="1"/>
    <col min="9734" max="9734" width="10" customWidth="1"/>
    <col min="9985" max="9985" width="12.5546875" customWidth="1"/>
    <col min="9986" max="9986" width="4.44140625" customWidth="1"/>
    <col min="9987" max="9989" width="8.88671875" customWidth="1"/>
    <col min="9990" max="9990" width="10" customWidth="1"/>
    <col min="10241" max="10241" width="12.5546875" customWidth="1"/>
    <col min="10242" max="10242" width="4.44140625" customWidth="1"/>
    <col min="10243" max="10245" width="8.88671875" customWidth="1"/>
    <col min="10246" max="10246" width="10" customWidth="1"/>
    <col min="10497" max="10497" width="12.5546875" customWidth="1"/>
    <col min="10498" max="10498" width="4.44140625" customWidth="1"/>
    <col min="10499" max="10501" width="8.88671875" customWidth="1"/>
    <col min="10502" max="10502" width="10" customWidth="1"/>
    <col min="10753" max="10753" width="12.5546875" customWidth="1"/>
    <col min="10754" max="10754" width="4.44140625" customWidth="1"/>
    <col min="10755" max="10757" width="8.88671875" customWidth="1"/>
    <col min="10758" max="10758" width="10" customWidth="1"/>
    <col min="11009" max="11009" width="12.5546875" customWidth="1"/>
    <col min="11010" max="11010" width="4.44140625" customWidth="1"/>
    <col min="11011" max="11013" width="8.88671875" customWidth="1"/>
    <col min="11014" max="11014" width="10" customWidth="1"/>
    <col min="11265" max="11265" width="12.5546875" customWidth="1"/>
    <col min="11266" max="11266" width="4.44140625" customWidth="1"/>
    <col min="11267" max="11269" width="8.88671875" customWidth="1"/>
    <col min="11270" max="11270" width="10" customWidth="1"/>
    <col min="11521" max="11521" width="12.5546875" customWidth="1"/>
    <col min="11522" max="11522" width="4.44140625" customWidth="1"/>
    <col min="11523" max="11525" width="8.88671875" customWidth="1"/>
    <col min="11526" max="11526" width="10" customWidth="1"/>
    <col min="11777" max="11777" width="12.5546875" customWidth="1"/>
    <col min="11778" max="11778" width="4.44140625" customWidth="1"/>
    <col min="11779" max="11781" width="8.88671875" customWidth="1"/>
    <col min="11782" max="11782" width="10" customWidth="1"/>
    <col min="12033" max="12033" width="12.5546875" customWidth="1"/>
    <col min="12034" max="12034" width="4.44140625" customWidth="1"/>
    <col min="12035" max="12037" width="8.88671875" customWidth="1"/>
    <col min="12038" max="12038" width="10" customWidth="1"/>
    <col min="12289" max="12289" width="12.5546875" customWidth="1"/>
    <col min="12290" max="12290" width="4.44140625" customWidth="1"/>
    <col min="12291" max="12293" width="8.88671875" customWidth="1"/>
    <col min="12294" max="12294" width="10" customWidth="1"/>
    <col min="12545" max="12545" width="12.5546875" customWidth="1"/>
    <col min="12546" max="12546" width="4.44140625" customWidth="1"/>
    <col min="12547" max="12549" width="8.88671875" customWidth="1"/>
    <col min="12550" max="12550" width="10" customWidth="1"/>
    <col min="12801" max="12801" width="12.5546875" customWidth="1"/>
    <col min="12802" max="12802" width="4.44140625" customWidth="1"/>
    <col min="12803" max="12805" width="8.88671875" customWidth="1"/>
    <col min="12806" max="12806" width="10" customWidth="1"/>
    <col min="13057" max="13057" width="12.5546875" customWidth="1"/>
    <col min="13058" max="13058" width="4.44140625" customWidth="1"/>
    <col min="13059" max="13061" width="8.88671875" customWidth="1"/>
    <col min="13062" max="13062" width="10" customWidth="1"/>
    <col min="13313" max="13313" width="12.5546875" customWidth="1"/>
    <col min="13314" max="13314" width="4.44140625" customWidth="1"/>
    <col min="13315" max="13317" width="8.88671875" customWidth="1"/>
    <col min="13318" max="13318" width="10" customWidth="1"/>
    <col min="13569" max="13569" width="12.5546875" customWidth="1"/>
    <col min="13570" max="13570" width="4.44140625" customWidth="1"/>
    <col min="13571" max="13573" width="8.88671875" customWidth="1"/>
    <col min="13574" max="13574" width="10" customWidth="1"/>
    <col min="13825" max="13825" width="12.5546875" customWidth="1"/>
    <col min="13826" max="13826" width="4.44140625" customWidth="1"/>
    <col min="13827" max="13829" width="8.88671875" customWidth="1"/>
    <col min="13830" max="13830" width="10" customWidth="1"/>
    <col min="14081" max="14081" width="12.5546875" customWidth="1"/>
    <col min="14082" max="14082" width="4.44140625" customWidth="1"/>
    <col min="14083" max="14085" width="8.88671875" customWidth="1"/>
    <col min="14086" max="14086" width="10" customWidth="1"/>
    <col min="14337" max="14337" width="12.5546875" customWidth="1"/>
    <col min="14338" max="14338" width="4.44140625" customWidth="1"/>
    <col min="14339" max="14341" width="8.88671875" customWidth="1"/>
    <col min="14342" max="14342" width="10" customWidth="1"/>
    <col min="14593" max="14593" width="12.5546875" customWidth="1"/>
    <col min="14594" max="14594" width="4.44140625" customWidth="1"/>
    <col min="14595" max="14597" width="8.88671875" customWidth="1"/>
    <col min="14598" max="14598" width="10" customWidth="1"/>
    <col min="14849" max="14849" width="12.5546875" customWidth="1"/>
    <col min="14850" max="14850" width="4.44140625" customWidth="1"/>
    <col min="14851" max="14853" width="8.88671875" customWidth="1"/>
    <col min="14854" max="14854" width="10" customWidth="1"/>
    <col min="15105" max="15105" width="12.5546875" customWidth="1"/>
    <col min="15106" max="15106" width="4.44140625" customWidth="1"/>
    <col min="15107" max="15109" width="8.88671875" customWidth="1"/>
    <col min="15110" max="15110" width="10" customWidth="1"/>
    <col min="15361" max="15361" width="12.5546875" customWidth="1"/>
    <col min="15362" max="15362" width="4.44140625" customWidth="1"/>
    <col min="15363" max="15365" width="8.88671875" customWidth="1"/>
    <col min="15366" max="15366" width="10" customWidth="1"/>
    <col min="15617" max="15617" width="12.5546875" customWidth="1"/>
    <col min="15618" max="15618" width="4.44140625" customWidth="1"/>
    <col min="15619" max="15621" width="8.88671875" customWidth="1"/>
    <col min="15622" max="15622" width="10" customWidth="1"/>
    <col min="15873" max="15873" width="12.5546875" customWidth="1"/>
    <col min="15874" max="15874" width="4.44140625" customWidth="1"/>
    <col min="15875" max="15877" width="8.88671875" customWidth="1"/>
    <col min="15878" max="15878" width="10" customWidth="1"/>
    <col min="16129" max="16129" width="12.5546875" customWidth="1"/>
    <col min="16130" max="16130" width="4.44140625" customWidth="1"/>
    <col min="16131" max="16133" width="8.88671875" customWidth="1"/>
    <col min="16134" max="16134" width="10" customWidth="1"/>
  </cols>
  <sheetData>
    <row r="1" spans="1:6">
      <c r="A1" s="401"/>
      <c r="B1" s="401"/>
      <c r="C1" s="401"/>
      <c r="D1" s="401"/>
      <c r="E1" s="401"/>
      <c r="F1" s="401"/>
    </row>
    <row r="2" spans="1:6" ht="20.25" customHeight="1">
      <c r="A2" s="401"/>
      <c r="B2" s="401"/>
      <c r="C2" s="401"/>
      <c r="D2" s="401"/>
      <c r="E2" s="401"/>
      <c r="F2" s="401"/>
    </row>
    <row r="3" spans="1:6">
      <c r="A3" s="94"/>
      <c r="B3" s="94"/>
      <c r="C3" s="426">
        <v>2008</v>
      </c>
      <c r="D3" s="426"/>
      <c r="E3" s="426">
        <v>2018</v>
      </c>
      <c r="F3" s="426"/>
    </row>
    <row r="4" spans="1:6">
      <c r="A4" s="99" t="s">
        <v>196</v>
      </c>
      <c r="B4" s="99"/>
      <c r="C4" s="99" t="s">
        <v>17</v>
      </c>
      <c r="D4" s="99" t="s">
        <v>18</v>
      </c>
      <c r="E4" s="99" t="s">
        <v>17</v>
      </c>
      <c r="F4" s="99" t="s">
        <v>18</v>
      </c>
    </row>
    <row r="5" spans="1:6">
      <c r="A5" t="s">
        <v>197</v>
      </c>
      <c r="C5" s="40">
        <v>2.7086433273986494</v>
      </c>
      <c r="D5" s="40">
        <v>18.156987568314214</v>
      </c>
      <c r="E5" s="40">
        <v>2.9922707623981166</v>
      </c>
      <c r="F5" s="40">
        <v>22.050081886365113</v>
      </c>
    </row>
    <row r="6" spans="1:6">
      <c r="A6" t="s">
        <v>198</v>
      </c>
      <c r="C6" s="40">
        <v>8.2841882240959634</v>
      </c>
      <c r="D6" s="40">
        <v>17.133385382259323</v>
      </c>
      <c r="E6" s="133">
        <v>11.2</v>
      </c>
      <c r="F6" s="40">
        <v>21.144015694956863</v>
      </c>
    </row>
    <row r="7" spans="1:6">
      <c r="A7" t="s">
        <v>199</v>
      </c>
      <c r="C7" s="40">
        <v>12.130503798293372</v>
      </c>
      <c r="D7" s="40">
        <v>19.599543570956698</v>
      </c>
      <c r="E7" s="40">
        <v>15.521774451799683</v>
      </c>
      <c r="F7" s="40">
        <v>19.925377331419877</v>
      </c>
    </row>
    <row r="8" spans="1:6">
      <c r="A8" t="s">
        <v>203</v>
      </c>
      <c r="C8" s="40">
        <v>17.391300192757775</v>
      </c>
      <c r="D8" s="40">
        <v>16.23494084439373</v>
      </c>
      <c r="E8" s="40">
        <v>22.180110248057435</v>
      </c>
      <c r="F8" s="40">
        <v>17.054551234119653</v>
      </c>
    </row>
    <row r="9" spans="1:6">
      <c r="A9" t="s">
        <v>201</v>
      </c>
      <c r="C9" s="40">
        <v>18.080813003934477</v>
      </c>
      <c r="D9" s="40">
        <v>12.880667827758092</v>
      </c>
      <c r="E9" s="40">
        <v>20.52701806431811</v>
      </c>
      <c r="F9" s="40">
        <v>10.981941783701474</v>
      </c>
    </row>
    <row r="10" spans="1:6">
      <c r="A10" t="s">
        <v>202</v>
      </c>
      <c r="C10" s="40">
        <v>41.404551453519765</v>
      </c>
      <c r="D10" s="40">
        <v>15.994474806317939</v>
      </c>
      <c r="E10" s="40">
        <v>27.52940166074497</v>
      </c>
      <c r="F10" s="40">
        <v>8.8440320694399208</v>
      </c>
    </row>
    <row r="11" spans="1:6">
      <c r="A11" s="94"/>
      <c r="B11" s="94"/>
      <c r="C11" s="94"/>
      <c r="D11" s="94"/>
      <c r="E11" s="94"/>
      <c r="F11" s="94"/>
    </row>
    <row r="12" spans="1:6">
      <c r="A12" s="427"/>
      <c r="B12" s="427"/>
      <c r="C12" s="427"/>
      <c r="D12" s="427"/>
      <c r="E12" s="427"/>
      <c r="F12" s="427"/>
    </row>
    <row r="13" spans="1:6">
      <c r="A13" s="427"/>
      <c r="B13" s="427"/>
      <c r="C13" s="427"/>
      <c r="D13" s="427"/>
      <c r="E13" s="427"/>
      <c r="F13" s="427"/>
    </row>
    <row r="16" spans="1:6">
      <c r="F16" s="354">
        <v>22.1</v>
      </c>
    </row>
    <row r="17" spans="1:7" ht="8.25" customHeight="1"/>
    <row r="18" spans="1:7">
      <c r="A18" s="195" t="s">
        <v>206</v>
      </c>
      <c r="B18" s="94"/>
      <c r="C18" s="94"/>
      <c r="D18" s="196"/>
      <c r="E18" s="158">
        <v>2008</v>
      </c>
      <c r="F18" s="158">
        <v>2018</v>
      </c>
      <c r="G18" s="197"/>
    </row>
    <row r="19" spans="1:7">
      <c r="A19" s="42" t="s">
        <v>105</v>
      </c>
      <c r="B19" s="42"/>
      <c r="C19" s="42"/>
      <c r="D19" s="42"/>
      <c r="E19" s="88">
        <v>6.4143494610577863</v>
      </c>
      <c r="F19" s="135">
        <v>7.9606565723955862</v>
      </c>
      <c r="G19" s="42"/>
    </row>
    <row r="20" spans="1:7">
      <c r="A20" t="s">
        <v>207</v>
      </c>
      <c r="D20" s="40"/>
      <c r="E20" s="40">
        <v>29.198266133373743</v>
      </c>
      <c r="F20" s="133">
        <v>25.496136823088264</v>
      </c>
      <c r="G20" s="40"/>
    </row>
    <row r="21" spans="1:7">
      <c r="A21" t="s">
        <v>208</v>
      </c>
      <c r="D21" s="40"/>
      <c r="E21" s="40">
        <v>54.740179208753872</v>
      </c>
      <c r="F21" s="133">
        <v>54.887415562261666</v>
      </c>
      <c r="G21" s="40"/>
    </row>
    <row r="22" spans="1:7">
      <c r="A22" t="s">
        <v>209</v>
      </c>
      <c r="D22" s="40"/>
      <c r="E22" s="40">
        <v>9.5983155812720078</v>
      </c>
      <c r="F22" s="133">
        <v>11.540290544441747</v>
      </c>
      <c r="G22" s="40"/>
    </row>
    <row r="23" spans="1:7">
      <c r="A23" t="s">
        <v>124</v>
      </c>
      <c r="D23" s="40"/>
      <c r="E23" s="40">
        <v>0.1</v>
      </c>
      <c r="F23" s="133">
        <v>0.11550049781646121</v>
      </c>
      <c r="G23" s="40"/>
    </row>
    <row r="24" spans="1:7">
      <c r="A24" s="106" t="s">
        <v>19</v>
      </c>
      <c r="B24" s="106"/>
      <c r="C24" s="106"/>
      <c r="D24" s="108"/>
      <c r="E24" s="108">
        <v>100</v>
      </c>
      <c r="F24" s="108">
        <v>100</v>
      </c>
      <c r="G24" s="40"/>
    </row>
    <row r="25" spans="1:7">
      <c r="A25" s="94"/>
      <c r="B25" s="94"/>
      <c r="C25" s="94"/>
      <c r="D25" s="198"/>
      <c r="E25" s="198"/>
      <c r="F25" s="198"/>
      <c r="G25" s="88"/>
    </row>
    <row r="26" spans="1:7">
      <c r="A26" s="42"/>
      <c r="B26" s="42"/>
      <c r="C26" s="42"/>
      <c r="D26" s="42"/>
      <c r="E26" s="42"/>
      <c r="F26" s="42"/>
    </row>
  </sheetData>
  <mergeCells count="4">
    <mergeCell ref="A1:F2"/>
    <mergeCell ref="C3:D3"/>
    <mergeCell ref="E3:F3"/>
    <mergeCell ref="A12:F13"/>
  </mergeCells>
  <pageMargins left="0.70866141732283461" right="0.70866141732283461" top="0.74803149606299213" bottom="0.74803149606299213" header="0.31496062992125984" footer="0.31496062992125984"/>
  <pageSetup paperSize="11" orientation="portrait" r:id="rId1"/>
  <drawing r:id="rId2"/>
</worksheet>
</file>

<file path=xl/worksheets/sheet22.xml><?xml version="1.0" encoding="utf-8"?>
<worksheet xmlns="http://schemas.openxmlformats.org/spreadsheetml/2006/main" xmlns:r="http://schemas.openxmlformats.org/officeDocument/2006/relationships">
  <dimension ref="A3:F25"/>
  <sheetViews>
    <sheetView topLeftCell="A4" workbookViewId="0">
      <selection activeCell="E20" sqref="E20"/>
    </sheetView>
  </sheetViews>
  <sheetFormatPr baseColWidth="10" defaultRowHeight="14.4"/>
  <cols>
    <col min="1" max="1" width="16.44140625" customWidth="1"/>
    <col min="2" max="2" width="4.33203125" customWidth="1"/>
    <col min="3" max="3" width="9.44140625" customWidth="1"/>
    <col min="257" max="257" width="16.44140625" customWidth="1"/>
    <col min="258" max="258" width="4.33203125" customWidth="1"/>
    <col min="259" max="259" width="9.44140625" customWidth="1"/>
    <col min="513" max="513" width="16.44140625" customWidth="1"/>
    <col min="514" max="514" width="4.33203125" customWidth="1"/>
    <col min="515" max="515" width="9.44140625" customWidth="1"/>
    <col min="769" max="769" width="16.44140625" customWidth="1"/>
    <col min="770" max="770" width="4.33203125" customWidth="1"/>
    <col min="771" max="771" width="9.44140625" customWidth="1"/>
    <col min="1025" max="1025" width="16.44140625" customWidth="1"/>
    <col min="1026" max="1026" width="4.33203125" customWidth="1"/>
    <col min="1027" max="1027" width="9.44140625" customWidth="1"/>
    <col min="1281" max="1281" width="16.44140625" customWidth="1"/>
    <col min="1282" max="1282" width="4.33203125" customWidth="1"/>
    <col min="1283" max="1283" width="9.44140625" customWidth="1"/>
    <col min="1537" max="1537" width="16.44140625" customWidth="1"/>
    <col min="1538" max="1538" width="4.33203125" customWidth="1"/>
    <col min="1539" max="1539" width="9.44140625" customWidth="1"/>
    <col min="1793" max="1793" width="16.44140625" customWidth="1"/>
    <col min="1794" max="1794" width="4.33203125" customWidth="1"/>
    <col min="1795" max="1795" width="9.44140625" customWidth="1"/>
    <col min="2049" max="2049" width="16.44140625" customWidth="1"/>
    <col min="2050" max="2050" width="4.33203125" customWidth="1"/>
    <col min="2051" max="2051" width="9.44140625" customWidth="1"/>
    <col min="2305" max="2305" width="16.44140625" customWidth="1"/>
    <col min="2306" max="2306" width="4.33203125" customWidth="1"/>
    <col min="2307" max="2307" width="9.44140625" customWidth="1"/>
    <col min="2561" max="2561" width="16.44140625" customWidth="1"/>
    <col min="2562" max="2562" width="4.33203125" customWidth="1"/>
    <col min="2563" max="2563" width="9.44140625" customWidth="1"/>
    <col min="2817" max="2817" width="16.44140625" customWidth="1"/>
    <col min="2818" max="2818" width="4.33203125" customWidth="1"/>
    <col min="2819" max="2819" width="9.44140625" customWidth="1"/>
    <col min="3073" max="3073" width="16.44140625" customWidth="1"/>
    <col min="3074" max="3074" width="4.33203125" customWidth="1"/>
    <col min="3075" max="3075" width="9.44140625" customWidth="1"/>
    <col min="3329" max="3329" width="16.44140625" customWidth="1"/>
    <col min="3330" max="3330" width="4.33203125" customWidth="1"/>
    <col min="3331" max="3331" width="9.44140625" customWidth="1"/>
    <col min="3585" max="3585" width="16.44140625" customWidth="1"/>
    <col min="3586" max="3586" width="4.33203125" customWidth="1"/>
    <col min="3587" max="3587" width="9.44140625" customWidth="1"/>
    <col min="3841" max="3841" width="16.44140625" customWidth="1"/>
    <col min="3842" max="3842" width="4.33203125" customWidth="1"/>
    <col min="3843" max="3843" width="9.44140625" customWidth="1"/>
    <col min="4097" max="4097" width="16.44140625" customWidth="1"/>
    <col min="4098" max="4098" width="4.33203125" customWidth="1"/>
    <col min="4099" max="4099" width="9.44140625" customWidth="1"/>
    <col min="4353" max="4353" width="16.44140625" customWidth="1"/>
    <col min="4354" max="4354" width="4.33203125" customWidth="1"/>
    <col min="4355" max="4355" width="9.44140625" customWidth="1"/>
    <col min="4609" max="4609" width="16.44140625" customWidth="1"/>
    <col min="4610" max="4610" width="4.33203125" customWidth="1"/>
    <col min="4611" max="4611" width="9.44140625" customWidth="1"/>
    <col min="4865" max="4865" width="16.44140625" customWidth="1"/>
    <col min="4866" max="4866" width="4.33203125" customWidth="1"/>
    <col min="4867" max="4867" width="9.44140625" customWidth="1"/>
    <col min="5121" max="5121" width="16.44140625" customWidth="1"/>
    <col min="5122" max="5122" width="4.33203125" customWidth="1"/>
    <col min="5123" max="5123" width="9.44140625" customWidth="1"/>
    <col min="5377" max="5377" width="16.44140625" customWidth="1"/>
    <col min="5378" max="5378" width="4.33203125" customWidth="1"/>
    <col min="5379" max="5379" width="9.44140625" customWidth="1"/>
    <col min="5633" max="5633" width="16.44140625" customWidth="1"/>
    <col min="5634" max="5634" width="4.33203125" customWidth="1"/>
    <col min="5635" max="5635" width="9.44140625" customWidth="1"/>
    <col min="5889" max="5889" width="16.44140625" customWidth="1"/>
    <col min="5890" max="5890" width="4.33203125" customWidth="1"/>
    <col min="5891" max="5891" width="9.44140625" customWidth="1"/>
    <col min="6145" max="6145" width="16.44140625" customWidth="1"/>
    <col min="6146" max="6146" width="4.33203125" customWidth="1"/>
    <col min="6147" max="6147" width="9.44140625" customWidth="1"/>
    <col min="6401" max="6401" width="16.44140625" customWidth="1"/>
    <col min="6402" max="6402" width="4.33203125" customWidth="1"/>
    <col min="6403" max="6403" width="9.44140625" customWidth="1"/>
    <col min="6657" max="6657" width="16.44140625" customWidth="1"/>
    <col min="6658" max="6658" width="4.33203125" customWidth="1"/>
    <col min="6659" max="6659" width="9.44140625" customWidth="1"/>
    <col min="6913" max="6913" width="16.44140625" customWidth="1"/>
    <col min="6914" max="6914" width="4.33203125" customWidth="1"/>
    <col min="6915" max="6915" width="9.44140625" customWidth="1"/>
    <col min="7169" max="7169" width="16.44140625" customWidth="1"/>
    <col min="7170" max="7170" width="4.33203125" customWidth="1"/>
    <col min="7171" max="7171" width="9.44140625" customWidth="1"/>
    <col min="7425" max="7425" width="16.44140625" customWidth="1"/>
    <col min="7426" max="7426" width="4.33203125" customWidth="1"/>
    <col min="7427" max="7427" width="9.44140625" customWidth="1"/>
    <col min="7681" max="7681" width="16.44140625" customWidth="1"/>
    <col min="7682" max="7682" width="4.33203125" customWidth="1"/>
    <col min="7683" max="7683" width="9.44140625" customWidth="1"/>
    <col min="7937" max="7937" width="16.44140625" customWidth="1"/>
    <col min="7938" max="7938" width="4.33203125" customWidth="1"/>
    <col min="7939" max="7939" width="9.44140625" customWidth="1"/>
    <col min="8193" max="8193" width="16.44140625" customWidth="1"/>
    <col min="8194" max="8194" width="4.33203125" customWidth="1"/>
    <col min="8195" max="8195" width="9.44140625" customWidth="1"/>
    <col min="8449" max="8449" width="16.44140625" customWidth="1"/>
    <col min="8450" max="8450" width="4.33203125" customWidth="1"/>
    <col min="8451" max="8451" width="9.44140625" customWidth="1"/>
    <col min="8705" max="8705" width="16.44140625" customWidth="1"/>
    <col min="8706" max="8706" width="4.33203125" customWidth="1"/>
    <col min="8707" max="8707" width="9.44140625" customWidth="1"/>
    <col min="8961" max="8961" width="16.44140625" customWidth="1"/>
    <col min="8962" max="8962" width="4.33203125" customWidth="1"/>
    <col min="8963" max="8963" width="9.44140625" customWidth="1"/>
    <col min="9217" max="9217" width="16.44140625" customWidth="1"/>
    <col min="9218" max="9218" width="4.33203125" customWidth="1"/>
    <col min="9219" max="9219" width="9.44140625" customWidth="1"/>
    <col min="9473" max="9473" width="16.44140625" customWidth="1"/>
    <col min="9474" max="9474" width="4.33203125" customWidth="1"/>
    <col min="9475" max="9475" width="9.44140625" customWidth="1"/>
    <col min="9729" max="9729" width="16.44140625" customWidth="1"/>
    <col min="9730" max="9730" width="4.33203125" customWidth="1"/>
    <col min="9731" max="9731" width="9.44140625" customWidth="1"/>
    <col min="9985" max="9985" width="16.44140625" customWidth="1"/>
    <col min="9986" max="9986" width="4.33203125" customWidth="1"/>
    <col min="9987" max="9987" width="9.44140625" customWidth="1"/>
    <col min="10241" max="10241" width="16.44140625" customWidth="1"/>
    <col min="10242" max="10242" width="4.33203125" customWidth="1"/>
    <col min="10243" max="10243" width="9.44140625" customWidth="1"/>
    <col min="10497" max="10497" width="16.44140625" customWidth="1"/>
    <col min="10498" max="10498" width="4.33203125" customWidth="1"/>
    <col min="10499" max="10499" width="9.44140625" customWidth="1"/>
    <col min="10753" max="10753" width="16.44140625" customWidth="1"/>
    <col min="10754" max="10754" width="4.33203125" customWidth="1"/>
    <col min="10755" max="10755" width="9.44140625" customWidth="1"/>
    <col min="11009" max="11009" width="16.44140625" customWidth="1"/>
    <col min="11010" max="11010" width="4.33203125" customWidth="1"/>
    <col min="11011" max="11011" width="9.44140625" customWidth="1"/>
    <col min="11265" max="11265" width="16.44140625" customWidth="1"/>
    <col min="11266" max="11266" width="4.33203125" customWidth="1"/>
    <col min="11267" max="11267" width="9.44140625" customWidth="1"/>
    <col min="11521" max="11521" width="16.44140625" customWidth="1"/>
    <col min="11522" max="11522" width="4.33203125" customWidth="1"/>
    <col min="11523" max="11523" width="9.44140625" customWidth="1"/>
    <col min="11777" max="11777" width="16.44140625" customWidth="1"/>
    <col min="11778" max="11778" width="4.33203125" customWidth="1"/>
    <col min="11779" max="11779" width="9.44140625" customWidth="1"/>
    <col min="12033" max="12033" width="16.44140625" customWidth="1"/>
    <col min="12034" max="12034" width="4.33203125" customWidth="1"/>
    <col min="12035" max="12035" width="9.44140625" customWidth="1"/>
    <col min="12289" max="12289" width="16.44140625" customWidth="1"/>
    <col min="12290" max="12290" width="4.33203125" customWidth="1"/>
    <col min="12291" max="12291" width="9.44140625" customWidth="1"/>
    <col min="12545" max="12545" width="16.44140625" customWidth="1"/>
    <col min="12546" max="12546" width="4.33203125" customWidth="1"/>
    <col min="12547" max="12547" width="9.44140625" customWidth="1"/>
    <col min="12801" max="12801" width="16.44140625" customWidth="1"/>
    <col min="12802" max="12802" width="4.33203125" customWidth="1"/>
    <col min="12803" max="12803" width="9.44140625" customWidth="1"/>
    <col min="13057" max="13057" width="16.44140625" customWidth="1"/>
    <col min="13058" max="13058" width="4.33203125" customWidth="1"/>
    <col min="13059" max="13059" width="9.44140625" customWidth="1"/>
    <col min="13313" max="13313" width="16.44140625" customWidth="1"/>
    <col min="13314" max="13314" width="4.33203125" customWidth="1"/>
    <col min="13315" max="13315" width="9.44140625" customWidth="1"/>
    <col min="13569" max="13569" width="16.44140625" customWidth="1"/>
    <col min="13570" max="13570" width="4.33203125" customWidth="1"/>
    <col min="13571" max="13571" width="9.44140625" customWidth="1"/>
    <col min="13825" max="13825" width="16.44140625" customWidth="1"/>
    <col min="13826" max="13826" width="4.33203125" customWidth="1"/>
    <col min="13827" max="13827" width="9.44140625" customWidth="1"/>
    <col min="14081" max="14081" width="16.44140625" customWidth="1"/>
    <col min="14082" max="14082" width="4.33203125" customWidth="1"/>
    <col min="14083" max="14083" width="9.44140625" customWidth="1"/>
    <col min="14337" max="14337" width="16.44140625" customWidth="1"/>
    <col min="14338" max="14338" width="4.33203125" customWidth="1"/>
    <col min="14339" max="14339" width="9.44140625" customWidth="1"/>
    <col min="14593" max="14593" width="16.44140625" customWidth="1"/>
    <col min="14594" max="14594" width="4.33203125" customWidth="1"/>
    <col min="14595" max="14595" width="9.44140625" customWidth="1"/>
    <col min="14849" max="14849" width="16.44140625" customWidth="1"/>
    <col min="14850" max="14850" width="4.33203125" customWidth="1"/>
    <col min="14851" max="14851" width="9.44140625" customWidth="1"/>
    <col min="15105" max="15105" width="16.44140625" customWidth="1"/>
    <col min="15106" max="15106" width="4.33203125" customWidth="1"/>
    <col min="15107" max="15107" width="9.44140625" customWidth="1"/>
    <col min="15361" max="15361" width="16.44140625" customWidth="1"/>
    <col min="15362" max="15362" width="4.33203125" customWidth="1"/>
    <col min="15363" max="15363" width="9.44140625" customWidth="1"/>
    <col min="15617" max="15617" width="16.44140625" customWidth="1"/>
    <col min="15618" max="15618" width="4.33203125" customWidth="1"/>
    <col min="15619" max="15619" width="9.44140625" customWidth="1"/>
    <col min="15873" max="15873" width="16.44140625" customWidth="1"/>
    <col min="15874" max="15874" width="4.33203125" customWidth="1"/>
    <col min="15875" max="15875" width="9.44140625" customWidth="1"/>
    <col min="16129" max="16129" width="16.44140625" customWidth="1"/>
    <col min="16130" max="16130" width="4.33203125" customWidth="1"/>
    <col min="16131" max="16131" width="9.44140625" customWidth="1"/>
  </cols>
  <sheetData>
    <row r="3" spans="1:6" ht="5.25" customHeight="1"/>
    <row r="4" spans="1:6">
      <c r="A4" s="137" t="s">
        <v>121</v>
      </c>
      <c r="B4" s="94"/>
      <c r="C4" s="196"/>
      <c r="D4" s="158">
        <v>2008</v>
      </c>
      <c r="E4" s="158">
        <v>2018</v>
      </c>
      <c r="F4" s="197"/>
    </row>
    <row r="5" spans="1:6">
      <c r="A5" s="42" t="s">
        <v>105</v>
      </c>
      <c r="B5" s="42"/>
      <c r="C5" s="42"/>
      <c r="D5" s="88">
        <v>8.2274914335518226</v>
      </c>
      <c r="E5" s="88">
        <v>9.3011384841433316</v>
      </c>
      <c r="F5" s="42"/>
    </row>
    <row r="6" spans="1:6">
      <c r="A6" t="s">
        <v>207</v>
      </c>
      <c r="C6" s="40"/>
      <c r="D6" s="40">
        <v>23.359241615626157</v>
      </c>
      <c r="E6" s="40">
        <v>20.653135562108751</v>
      </c>
      <c r="F6" s="40"/>
    </row>
    <row r="7" spans="1:6">
      <c r="A7" t="s">
        <v>208</v>
      </c>
      <c r="C7" s="40"/>
      <c r="D7" s="40">
        <v>56.02898862184653</v>
      </c>
      <c r="E7" s="40">
        <v>55.965599079165756</v>
      </c>
      <c r="F7" s="40"/>
    </row>
    <row r="8" spans="1:6">
      <c r="A8" t="s">
        <v>209</v>
      </c>
      <c r="C8" s="40"/>
      <c r="D8" s="40">
        <v>12.329954511264731</v>
      </c>
      <c r="E8" s="40">
        <v>13.928123465901919</v>
      </c>
      <c r="F8" s="40"/>
    </row>
    <row r="9" spans="1:6">
      <c r="A9" t="s">
        <v>124</v>
      </c>
      <c r="C9" s="40"/>
      <c r="D9" s="40">
        <v>5.4323817710758504E-2</v>
      </c>
      <c r="E9" s="133">
        <v>0.2</v>
      </c>
      <c r="F9" s="40"/>
    </row>
    <row r="10" spans="1:6">
      <c r="A10" s="106" t="s">
        <v>19</v>
      </c>
      <c r="B10" s="106"/>
      <c r="C10" s="108"/>
      <c r="D10" s="108">
        <v>100</v>
      </c>
      <c r="E10" s="108">
        <v>100</v>
      </c>
      <c r="F10" s="40"/>
    </row>
    <row r="11" spans="1:6">
      <c r="A11" s="94"/>
      <c r="B11" s="94"/>
      <c r="C11" s="198"/>
      <c r="D11" s="198"/>
      <c r="E11" s="198"/>
      <c r="F11" s="88"/>
    </row>
    <row r="12" spans="1:6">
      <c r="A12" s="42"/>
      <c r="B12" s="42"/>
      <c r="C12" s="42"/>
      <c r="D12" s="42"/>
      <c r="E12" s="42"/>
      <c r="F12" s="42"/>
    </row>
    <row r="18" spans="1:5">
      <c r="A18" s="68" t="s">
        <v>121</v>
      </c>
      <c r="B18" s="59"/>
      <c r="C18" s="59"/>
      <c r="D18" s="60">
        <v>2008</v>
      </c>
      <c r="E18" s="60">
        <v>2018</v>
      </c>
    </row>
    <row r="19" spans="1:5">
      <c r="A19" s="42" t="s">
        <v>105</v>
      </c>
      <c r="D19" s="40">
        <v>2.7662002282145215</v>
      </c>
      <c r="E19" s="133">
        <v>4.4748581298324188</v>
      </c>
    </row>
    <row r="20" spans="1:5">
      <c r="A20" t="s">
        <v>207</v>
      </c>
      <c r="D20" s="40">
        <v>40.946729926130566</v>
      </c>
      <c r="E20" s="133">
        <v>38.089910826980997</v>
      </c>
    </row>
    <row r="21" spans="1:5">
      <c r="A21" t="s">
        <v>208</v>
      </c>
      <c r="D21" s="40">
        <v>52.2</v>
      </c>
      <c r="E21" s="133">
        <v>52.08369968137584</v>
      </c>
    </row>
    <row r="22" spans="1:5">
      <c r="A22" t="s">
        <v>209</v>
      </c>
      <c r="D22" s="40">
        <v>4.102095970211999</v>
      </c>
      <c r="E22" s="133">
        <v>5.3309532861160713</v>
      </c>
    </row>
    <row r="23" spans="1:5">
      <c r="A23" t="s">
        <v>124</v>
      </c>
      <c r="D23" s="40">
        <v>3.7955678337637376E-2</v>
      </c>
      <c r="E23" s="133">
        <v>2.0578075697578541E-2</v>
      </c>
    </row>
    <row r="24" spans="1:5">
      <c r="A24" s="106" t="s">
        <v>19</v>
      </c>
      <c r="D24" s="108">
        <v>100</v>
      </c>
      <c r="E24" s="108">
        <v>100</v>
      </c>
    </row>
    <row r="25" spans="1:5" ht="9" customHeight="1">
      <c r="A25" s="59"/>
      <c r="B25" s="59"/>
      <c r="C25" s="59"/>
      <c r="D25" s="59"/>
      <c r="E25"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23.xml><?xml version="1.0" encoding="utf-8"?>
<worksheet xmlns="http://schemas.openxmlformats.org/spreadsheetml/2006/main" xmlns:r="http://schemas.openxmlformats.org/officeDocument/2006/relationships">
  <dimension ref="A2:F19"/>
  <sheetViews>
    <sheetView workbookViewId="0">
      <selection activeCell="E20" sqref="E20"/>
    </sheetView>
  </sheetViews>
  <sheetFormatPr baseColWidth="10" defaultColWidth="11.44140625" defaultRowHeight="14.4"/>
  <cols>
    <col min="1" max="1" width="16.33203125" customWidth="1"/>
    <col min="2" max="2" width="1.6640625" customWidth="1"/>
    <col min="3" max="3" width="2.33203125" customWidth="1"/>
    <col min="4" max="4" width="8.33203125" customWidth="1"/>
    <col min="5" max="5" width="12.33203125" customWidth="1"/>
    <col min="6" max="6" width="12.44140625" customWidth="1"/>
    <col min="257" max="257" width="16.33203125" customWidth="1"/>
    <col min="258" max="258" width="1.6640625" customWidth="1"/>
    <col min="259" max="259" width="2.33203125" customWidth="1"/>
    <col min="260" max="260" width="8.33203125" customWidth="1"/>
    <col min="261" max="261" width="12.33203125" customWidth="1"/>
    <col min="262" max="262" width="12.44140625" customWidth="1"/>
    <col min="513" max="513" width="16.33203125" customWidth="1"/>
    <col min="514" max="514" width="1.6640625" customWidth="1"/>
    <col min="515" max="515" width="2.33203125" customWidth="1"/>
    <col min="516" max="516" width="8.33203125" customWidth="1"/>
    <col min="517" max="517" width="12.33203125" customWidth="1"/>
    <col min="518" max="518" width="12.44140625" customWidth="1"/>
    <col min="769" max="769" width="16.33203125" customWidth="1"/>
    <col min="770" max="770" width="1.6640625" customWidth="1"/>
    <col min="771" max="771" width="2.33203125" customWidth="1"/>
    <col min="772" max="772" width="8.33203125" customWidth="1"/>
    <col min="773" max="773" width="12.33203125" customWidth="1"/>
    <col min="774" max="774" width="12.44140625" customWidth="1"/>
    <col min="1025" max="1025" width="16.33203125" customWidth="1"/>
    <col min="1026" max="1026" width="1.6640625" customWidth="1"/>
    <col min="1027" max="1027" width="2.33203125" customWidth="1"/>
    <col min="1028" max="1028" width="8.33203125" customWidth="1"/>
    <col min="1029" max="1029" width="12.33203125" customWidth="1"/>
    <col min="1030" max="1030" width="12.44140625" customWidth="1"/>
    <col min="1281" max="1281" width="16.33203125" customWidth="1"/>
    <col min="1282" max="1282" width="1.6640625" customWidth="1"/>
    <col min="1283" max="1283" width="2.33203125" customWidth="1"/>
    <col min="1284" max="1284" width="8.33203125" customWidth="1"/>
    <col min="1285" max="1285" width="12.33203125" customWidth="1"/>
    <col min="1286" max="1286" width="12.44140625" customWidth="1"/>
    <col min="1537" max="1537" width="16.33203125" customWidth="1"/>
    <col min="1538" max="1538" width="1.6640625" customWidth="1"/>
    <col min="1539" max="1539" width="2.33203125" customWidth="1"/>
    <col min="1540" max="1540" width="8.33203125" customWidth="1"/>
    <col min="1541" max="1541" width="12.33203125" customWidth="1"/>
    <col min="1542" max="1542" width="12.44140625" customWidth="1"/>
    <col min="1793" max="1793" width="16.33203125" customWidth="1"/>
    <col min="1794" max="1794" width="1.6640625" customWidth="1"/>
    <col min="1795" max="1795" width="2.33203125" customWidth="1"/>
    <col min="1796" max="1796" width="8.33203125" customWidth="1"/>
    <col min="1797" max="1797" width="12.33203125" customWidth="1"/>
    <col min="1798" max="1798" width="12.44140625" customWidth="1"/>
    <col min="2049" max="2049" width="16.33203125" customWidth="1"/>
    <col min="2050" max="2050" width="1.6640625" customWidth="1"/>
    <col min="2051" max="2051" width="2.33203125" customWidth="1"/>
    <col min="2052" max="2052" width="8.33203125" customWidth="1"/>
    <col min="2053" max="2053" width="12.33203125" customWidth="1"/>
    <col min="2054" max="2054" width="12.44140625" customWidth="1"/>
    <col min="2305" max="2305" width="16.33203125" customWidth="1"/>
    <col min="2306" max="2306" width="1.6640625" customWidth="1"/>
    <col min="2307" max="2307" width="2.33203125" customWidth="1"/>
    <col min="2308" max="2308" width="8.33203125" customWidth="1"/>
    <col min="2309" max="2309" width="12.33203125" customWidth="1"/>
    <col min="2310" max="2310" width="12.44140625" customWidth="1"/>
    <col min="2561" max="2561" width="16.33203125" customWidth="1"/>
    <col min="2562" max="2562" width="1.6640625" customWidth="1"/>
    <col min="2563" max="2563" width="2.33203125" customWidth="1"/>
    <col min="2564" max="2564" width="8.33203125" customWidth="1"/>
    <col min="2565" max="2565" width="12.33203125" customWidth="1"/>
    <col min="2566" max="2566" width="12.44140625" customWidth="1"/>
    <col min="2817" max="2817" width="16.33203125" customWidth="1"/>
    <col min="2818" max="2818" width="1.6640625" customWidth="1"/>
    <col min="2819" max="2819" width="2.33203125" customWidth="1"/>
    <col min="2820" max="2820" width="8.33203125" customWidth="1"/>
    <col min="2821" max="2821" width="12.33203125" customWidth="1"/>
    <col min="2822" max="2822" width="12.44140625" customWidth="1"/>
    <col min="3073" max="3073" width="16.33203125" customWidth="1"/>
    <col min="3074" max="3074" width="1.6640625" customWidth="1"/>
    <col min="3075" max="3075" width="2.33203125" customWidth="1"/>
    <col min="3076" max="3076" width="8.33203125" customWidth="1"/>
    <col min="3077" max="3077" width="12.33203125" customWidth="1"/>
    <col min="3078" max="3078" width="12.44140625" customWidth="1"/>
    <col min="3329" max="3329" width="16.33203125" customWidth="1"/>
    <col min="3330" max="3330" width="1.6640625" customWidth="1"/>
    <col min="3331" max="3331" width="2.33203125" customWidth="1"/>
    <col min="3332" max="3332" width="8.33203125" customWidth="1"/>
    <col min="3333" max="3333" width="12.33203125" customWidth="1"/>
    <col min="3334" max="3334" width="12.44140625" customWidth="1"/>
    <col min="3585" max="3585" width="16.33203125" customWidth="1"/>
    <col min="3586" max="3586" width="1.6640625" customWidth="1"/>
    <col min="3587" max="3587" width="2.33203125" customWidth="1"/>
    <col min="3588" max="3588" width="8.33203125" customWidth="1"/>
    <col min="3589" max="3589" width="12.33203125" customWidth="1"/>
    <col min="3590" max="3590" width="12.44140625" customWidth="1"/>
    <col min="3841" max="3841" width="16.33203125" customWidth="1"/>
    <col min="3842" max="3842" width="1.6640625" customWidth="1"/>
    <col min="3843" max="3843" width="2.33203125" customWidth="1"/>
    <col min="3844" max="3844" width="8.33203125" customWidth="1"/>
    <col min="3845" max="3845" width="12.33203125" customWidth="1"/>
    <col min="3846" max="3846" width="12.44140625" customWidth="1"/>
    <col min="4097" max="4097" width="16.33203125" customWidth="1"/>
    <col min="4098" max="4098" width="1.6640625" customWidth="1"/>
    <col min="4099" max="4099" width="2.33203125" customWidth="1"/>
    <col min="4100" max="4100" width="8.33203125" customWidth="1"/>
    <col min="4101" max="4101" width="12.33203125" customWidth="1"/>
    <col min="4102" max="4102" width="12.44140625" customWidth="1"/>
    <col min="4353" max="4353" width="16.33203125" customWidth="1"/>
    <col min="4354" max="4354" width="1.6640625" customWidth="1"/>
    <col min="4355" max="4355" width="2.33203125" customWidth="1"/>
    <col min="4356" max="4356" width="8.33203125" customWidth="1"/>
    <col min="4357" max="4357" width="12.33203125" customWidth="1"/>
    <col min="4358" max="4358" width="12.44140625" customWidth="1"/>
    <col min="4609" max="4609" width="16.33203125" customWidth="1"/>
    <col min="4610" max="4610" width="1.6640625" customWidth="1"/>
    <col min="4611" max="4611" width="2.33203125" customWidth="1"/>
    <col min="4612" max="4612" width="8.33203125" customWidth="1"/>
    <col min="4613" max="4613" width="12.33203125" customWidth="1"/>
    <col min="4614" max="4614" width="12.44140625" customWidth="1"/>
    <col min="4865" max="4865" width="16.33203125" customWidth="1"/>
    <col min="4866" max="4866" width="1.6640625" customWidth="1"/>
    <col min="4867" max="4867" width="2.33203125" customWidth="1"/>
    <col min="4868" max="4868" width="8.33203125" customWidth="1"/>
    <col min="4869" max="4869" width="12.33203125" customWidth="1"/>
    <col min="4870" max="4870" width="12.44140625" customWidth="1"/>
    <col min="5121" max="5121" width="16.33203125" customWidth="1"/>
    <col min="5122" max="5122" width="1.6640625" customWidth="1"/>
    <col min="5123" max="5123" width="2.33203125" customWidth="1"/>
    <col min="5124" max="5124" width="8.33203125" customWidth="1"/>
    <col min="5125" max="5125" width="12.33203125" customWidth="1"/>
    <col min="5126" max="5126" width="12.44140625" customWidth="1"/>
    <col min="5377" max="5377" width="16.33203125" customWidth="1"/>
    <col min="5378" max="5378" width="1.6640625" customWidth="1"/>
    <col min="5379" max="5379" width="2.33203125" customWidth="1"/>
    <col min="5380" max="5380" width="8.33203125" customWidth="1"/>
    <col min="5381" max="5381" width="12.33203125" customWidth="1"/>
    <col min="5382" max="5382" width="12.44140625" customWidth="1"/>
    <col min="5633" max="5633" width="16.33203125" customWidth="1"/>
    <col min="5634" max="5634" width="1.6640625" customWidth="1"/>
    <col min="5635" max="5635" width="2.33203125" customWidth="1"/>
    <col min="5636" max="5636" width="8.33203125" customWidth="1"/>
    <col min="5637" max="5637" width="12.33203125" customWidth="1"/>
    <col min="5638" max="5638" width="12.44140625" customWidth="1"/>
    <col min="5889" max="5889" width="16.33203125" customWidth="1"/>
    <col min="5890" max="5890" width="1.6640625" customWidth="1"/>
    <col min="5891" max="5891" width="2.33203125" customWidth="1"/>
    <col min="5892" max="5892" width="8.33203125" customWidth="1"/>
    <col min="5893" max="5893" width="12.33203125" customWidth="1"/>
    <col min="5894" max="5894" width="12.44140625" customWidth="1"/>
    <col min="6145" max="6145" width="16.33203125" customWidth="1"/>
    <col min="6146" max="6146" width="1.6640625" customWidth="1"/>
    <col min="6147" max="6147" width="2.33203125" customWidth="1"/>
    <col min="6148" max="6148" width="8.33203125" customWidth="1"/>
    <col min="6149" max="6149" width="12.33203125" customWidth="1"/>
    <col min="6150" max="6150" width="12.44140625" customWidth="1"/>
    <col min="6401" max="6401" width="16.33203125" customWidth="1"/>
    <col min="6402" max="6402" width="1.6640625" customWidth="1"/>
    <col min="6403" max="6403" width="2.33203125" customWidth="1"/>
    <col min="6404" max="6404" width="8.33203125" customWidth="1"/>
    <col min="6405" max="6405" width="12.33203125" customWidth="1"/>
    <col min="6406" max="6406" width="12.44140625" customWidth="1"/>
    <col min="6657" max="6657" width="16.33203125" customWidth="1"/>
    <col min="6658" max="6658" width="1.6640625" customWidth="1"/>
    <col min="6659" max="6659" width="2.33203125" customWidth="1"/>
    <col min="6660" max="6660" width="8.33203125" customWidth="1"/>
    <col min="6661" max="6661" width="12.33203125" customWidth="1"/>
    <col min="6662" max="6662" width="12.44140625" customWidth="1"/>
    <col min="6913" max="6913" width="16.33203125" customWidth="1"/>
    <col min="6914" max="6914" width="1.6640625" customWidth="1"/>
    <col min="6915" max="6915" width="2.33203125" customWidth="1"/>
    <col min="6916" max="6916" width="8.33203125" customWidth="1"/>
    <col min="6917" max="6917" width="12.33203125" customWidth="1"/>
    <col min="6918" max="6918" width="12.44140625" customWidth="1"/>
    <col min="7169" max="7169" width="16.33203125" customWidth="1"/>
    <col min="7170" max="7170" width="1.6640625" customWidth="1"/>
    <col min="7171" max="7171" width="2.33203125" customWidth="1"/>
    <col min="7172" max="7172" width="8.33203125" customWidth="1"/>
    <col min="7173" max="7173" width="12.33203125" customWidth="1"/>
    <col min="7174" max="7174" width="12.44140625" customWidth="1"/>
    <col min="7425" max="7425" width="16.33203125" customWidth="1"/>
    <col min="7426" max="7426" width="1.6640625" customWidth="1"/>
    <col min="7427" max="7427" width="2.33203125" customWidth="1"/>
    <col min="7428" max="7428" width="8.33203125" customWidth="1"/>
    <col min="7429" max="7429" width="12.33203125" customWidth="1"/>
    <col min="7430" max="7430" width="12.44140625" customWidth="1"/>
    <col min="7681" max="7681" width="16.33203125" customWidth="1"/>
    <col min="7682" max="7682" width="1.6640625" customWidth="1"/>
    <col min="7683" max="7683" width="2.33203125" customWidth="1"/>
    <col min="7684" max="7684" width="8.33203125" customWidth="1"/>
    <col min="7685" max="7685" width="12.33203125" customWidth="1"/>
    <col min="7686" max="7686" width="12.44140625" customWidth="1"/>
    <col min="7937" max="7937" width="16.33203125" customWidth="1"/>
    <col min="7938" max="7938" width="1.6640625" customWidth="1"/>
    <col min="7939" max="7939" width="2.33203125" customWidth="1"/>
    <col min="7940" max="7940" width="8.33203125" customWidth="1"/>
    <col min="7941" max="7941" width="12.33203125" customWidth="1"/>
    <col min="7942" max="7942" width="12.44140625" customWidth="1"/>
    <col min="8193" max="8193" width="16.33203125" customWidth="1"/>
    <col min="8194" max="8194" width="1.6640625" customWidth="1"/>
    <col min="8195" max="8195" width="2.33203125" customWidth="1"/>
    <col min="8196" max="8196" width="8.33203125" customWidth="1"/>
    <col min="8197" max="8197" width="12.33203125" customWidth="1"/>
    <col min="8198" max="8198" width="12.44140625" customWidth="1"/>
    <col min="8449" max="8449" width="16.33203125" customWidth="1"/>
    <col min="8450" max="8450" width="1.6640625" customWidth="1"/>
    <col min="8451" max="8451" width="2.33203125" customWidth="1"/>
    <col min="8452" max="8452" width="8.33203125" customWidth="1"/>
    <col min="8453" max="8453" width="12.33203125" customWidth="1"/>
    <col min="8454" max="8454" width="12.44140625" customWidth="1"/>
    <col min="8705" max="8705" width="16.33203125" customWidth="1"/>
    <col min="8706" max="8706" width="1.6640625" customWidth="1"/>
    <col min="8707" max="8707" width="2.33203125" customWidth="1"/>
    <col min="8708" max="8708" width="8.33203125" customWidth="1"/>
    <col min="8709" max="8709" width="12.33203125" customWidth="1"/>
    <col min="8710" max="8710" width="12.44140625" customWidth="1"/>
    <col min="8961" max="8961" width="16.33203125" customWidth="1"/>
    <col min="8962" max="8962" width="1.6640625" customWidth="1"/>
    <col min="8963" max="8963" width="2.33203125" customWidth="1"/>
    <col min="8964" max="8964" width="8.33203125" customWidth="1"/>
    <col min="8965" max="8965" width="12.33203125" customWidth="1"/>
    <col min="8966" max="8966" width="12.44140625" customWidth="1"/>
    <col min="9217" max="9217" width="16.33203125" customWidth="1"/>
    <col min="9218" max="9218" width="1.6640625" customWidth="1"/>
    <col min="9219" max="9219" width="2.33203125" customWidth="1"/>
    <col min="9220" max="9220" width="8.33203125" customWidth="1"/>
    <col min="9221" max="9221" width="12.33203125" customWidth="1"/>
    <col min="9222" max="9222" width="12.44140625" customWidth="1"/>
    <col min="9473" max="9473" width="16.33203125" customWidth="1"/>
    <col min="9474" max="9474" width="1.6640625" customWidth="1"/>
    <col min="9475" max="9475" width="2.33203125" customWidth="1"/>
    <col min="9476" max="9476" width="8.33203125" customWidth="1"/>
    <col min="9477" max="9477" width="12.33203125" customWidth="1"/>
    <col min="9478" max="9478" width="12.44140625" customWidth="1"/>
    <col min="9729" max="9729" width="16.33203125" customWidth="1"/>
    <col min="9730" max="9730" width="1.6640625" customWidth="1"/>
    <col min="9731" max="9731" width="2.33203125" customWidth="1"/>
    <col min="9732" max="9732" width="8.33203125" customWidth="1"/>
    <col min="9733" max="9733" width="12.33203125" customWidth="1"/>
    <col min="9734" max="9734" width="12.44140625" customWidth="1"/>
    <col min="9985" max="9985" width="16.33203125" customWidth="1"/>
    <col min="9986" max="9986" width="1.6640625" customWidth="1"/>
    <col min="9987" max="9987" width="2.33203125" customWidth="1"/>
    <col min="9988" max="9988" width="8.33203125" customWidth="1"/>
    <col min="9989" max="9989" width="12.33203125" customWidth="1"/>
    <col min="9990" max="9990" width="12.44140625" customWidth="1"/>
    <col min="10241" max="10241" width="16.33203125" customWidth="1"/>
    <col min="10242" max="10242" width="1.6640625" customWidth="1"/>
    <col min="10243" max="10243" width="2.33203125" customWidth="1"/>
    <col min="10244" max="10244" width="8.33203125" customWidth="1"/>
    <col min="10245" max="10245" width="12.33203125" customWidth="1"/>
    <col min="10246" max="10246" width="12.44140625" customWidth="1"/>
    <col min="10497" max="10497" width="16.33203125" customWidth="1"/>
    <col min="10498" max="10498" width="1.6640625" customWidth="1"/>
    <col min="10499" max="10499" width="2.33203125" customWidth="1"/>
    <col min="10500" max="10500" width="8.33203125" customWidth="1"/>
    <col min="10501" max="10501" width="12.33203125" customWidth="1"/>
    <col min="10502" max="10502" width="12.44140625" customWidth="1"/>
    <col min="10753" max="10753" width="16.33203125" customWidth="1"/>
    <col min="10754" max="10754" width="1.6640625" customWidth="1"/>
    <col min="10755" max="10755" width="2.33203125" customWidth="1"/>
    <col min="10756" max="10756" width="8.33203125" customWidth="1"/>
    <col min="10757" max="10757" width="12.33203125" customWidth="1"/>
    <col min="10758" max="10758" width="12.44140625" customWidth="1"/>
    <col min="11009" max="11009" width="16.33203125" customWidth="1"/>
    <col min="11010" max="11010" width="1.6640625" customWidth="1"/>
    <col min="11011" max="11011" width="2.33203125" customWidth="1"/>
    <col min="11012" max="11012" width="8.33203125" customWidth="1"/>
    <col min="11013" max="11013" width="12.33203125" customWidth="1"/>
    <col min="11014" max="11014" width="12.44140625" customWidth="1"/>
    <col min="11265" max="11265" width="16.33203125" customWidth="1"/>
    <col min="11266" max="11266" width="1.6640625" customWidth="1"/>
    <col min="11267" max="11267" width="2.33203125" customWidth="1"/>
    <col min="11268" max="11268" width="8.33203125" customWidth="1"/>
    <col min="11269" max="11269" width="12.33203125" customWidth="1"/>
    <col min="11270" max="11270" width="12.44140625" customWidth="1"/>
    <col min="11521" max="11521" width="16.33203125" customWidth="1"/>
    <col min="11522" max="11522" width="1.6640625" customWidth="1"/>
    <col min="11523" max="11523" width="2.33203125" customWidth="1"/>
    <col min="11524" max="11524" width="8.33203125" customWidth="1"/>
    <col min="11525" max="11525" width="12.33203125" customWidth="1"/>
    <col min="11526" max="11526" width="12.44140625" customWidth="1"/>
    <col min="11777" max="11777" width="16.33203125" customWidth="1"/>
    <col min="11778" max="11778" width="1.6640625" customWidth="1"/>
    <col min="11779" max="11779" width="2.33203125" customWidth="1"/>
    <col min="11780" max="11780" width="8.33203125" customWidth="1"/>
    <col min="11781" max="11781" width="12.33203125" customWidth="1"/>
    <col min="11782" max="11782" width="12.44140625" customWidth="1"/>
    <col min="12033" max="12033" width="16.33203125" customWidth="1"/>
    <col min="12034" max="12034" width="1.6640625" customWidth="1"/>
    <col min="12035" max="12035" width="2.33203125" customWidth="1"/>
    <col min="12036" max="12036" width="8.33203125" customWidth="1"/>
    <col min="12037" max="12037" width="12.33203125" customWidth="1"/>
    <col min="12038" max="12038" width="12.44140625" customWidth="1"/>
    <col min="12289" max="12289" width="16.33203125" customWidth="1"/>
    <col min="12290" max="12290" width="1.6640625" customWidth="1"/>
    <col min="12291" max="12291" width="2.33203125" customWidth="1"/>
    <col min="12292" max="12292" width="8.33203125" customWidth="1"/>
    <col min="12293" max="12293" width="12.33203125" customWidth="1"/>
    <col min="12294" max="12294" width="12.44140625" customWidth="1"/>
    <col min="12545" max="12545" width="16.33203125" customWidth="1"/>
    <col min="12546" max="12546" width="1.6640625" customWidth="1"/>
    <col min="12547" max="12547" width="2.33203125" customWidth="1"/>
    <col min="12548" max="12548" width="8.33203125" customWidth="1"/>
    <col min="12549" max="12549" width="12.33203125" customWidth="1"/>
    <col min="12550" max="12550" width="12.44140625" customWidth="1"/>
    <col min="12801" max="12801" width="16.33203125" customWidth="1"/>
    <col min="12802" max="12802" width="1.6640625" customWidth="1"/>
    <col min="12803" max="12803" width="2.33203125" customWidth="1"/>
    <col min="12804" max="12804" width="8.33203125" customWidth="1"/>
    <col min="12805" max="12805" width="12.33203125" customWidth="1"/>
    <col min="12806" max="12806" width="12.44140625" customWidth="1"/>
    <col min="13057" max="13057" width="16.33203125" customWidth="1"/>
    <col min="13058" max="13058" width="1.6640625" customWidth="1"/>
    <col min="13059" max="13059" width="2.33203125" customWidth="1"/>
    <col min="13060" max="13060" width="8.33203125" customWidth="1"/>
    <col min="13061" max="13061" width="12.33203125" customWidth="1"/>
    <col min="13062" max="13062" width="12.44140625" customWidth="1"/>
    <col min="13313" max="13313" width="16.33203125" customWidth="1"/>
    <col min="13314" max="13314" width="1.6640625" customWidth="1"/>
    <col min="13315" max="13315" width="2.33203125" customWidth="1"/>
    <col min="13316" max="13316" width="8.33203125" customWidth="1"/>
    <col min="13317" max="13317" width="12.33203125" customWidth="1"/>
    <col min="13318" max="13318" width="12.44140625" customWidth="1"/>
    <col min="13569" max="13569" width="16.33203125" customWidth="1"/>
    <col min="13570" max="13570" width="1.6640625" customWidth="1"/>
    <col min="13571" max="13571" width="2.33203125" customWidth="1"/>
    <col min="13572" max="13572" width="8.33203125" customWidth="1"/>
    <col min="13573" max="13573" width="12.33203125" customWidth="1"/>
    <col min="13574" max="13574" width="12.44140625" customWidth="1"/>
    <col min="13825" max="13825" width="16.33203125" customWidth="1"/>
    <col min="13826" max="13826" width="1.6640625" customWidth="1"/>
    <col min="13827" max="13827" width="2.33203125" customWidth="1"/>
    <col min="13828" max="13828" width="8.33203125" customWidth="1"/>
    <col min="13829" max="13829" width="12.33203125" customWidth="1"/>
    <col min="13830" max="13830" width="12.44140625" customWidth="1"/>
    <col min="14081" max="14081" width="16.33203125" customWidth="1"/>
    <col min="14082" max="14082" width="1.6640625" customWidth="1"/>
    <col min="14083" max="14083" width="2.33203125" customWidth="1"/>
    <col min="14084" max="14084" width="8.33203125" customWidth="1"/>
    <col min="14085" max="14085" width="12.33203125" customWidth="1"/>
    <col min="14086" max="14086" width="12.44140625" customWidth="1"/>
    <col min="14337" max="14337" width="16.33203125" customWidth="1"/>
    <col min="14338" max="14338" width="1.6640625" customWidth="1"/>
    <col min="14339" max="14339" width="2.33203125" customWidth="1"/>
    <col min="14340" max="14340" width="8.33203125" customWidth="1"/>
    <col min="14341" max="14341" width="12.33203125" customWidth="1"/>
    <col min="14342" max="14342" width="12.44140625" customWidth="1"/>
    <col min="14593" max="14593" width="16.33203125" customWidth="1"/>
    <col min="14594" max="14594" width="1.6640625" customWidth="1"/>
    <col min="14595" max="14595" width="2.33203125" customWidth="1"/>
    <col min="14596" max="14596" width="8.33203125" customWidth="1"/>
    <col min="14597" max="14597" width="12.33203125" customWidth="1"/>
    <col min="14598" max="14598" width="12.44140625" customWidth="1"/>
    <col min="14849" max="14849" width="16.33203125" customWidth="1"/>
    <col min="14850" max="14850" width="1.6640625" customWidth="1"/>
    <col min="14851" max="14851" width="2.33203125" customWidth="1"/>
    <col min="14852" max="14852" width="8.33203125" customWidth="1"/>
    <col min="14853" max="14853" width="12.33203125" customWidth="1"/>
    <col min="14854" max="14854" width="12.44140625" customWidth="1"/>
    <col min="15105" max="15105" width="16.33203125" customWidth="1"/>
    <col min="15106" max="15106" width="1.6640625" customWidth="1"/>
    <col min="15107" max="15107" width="2.33203125" customWidth="1"/>
    <col min="15108" max="15108" width="8.33203125" customWidth="1"/>
    <col min="15109" max="15109" width="12.33203125" customWidth="1"/>
    <col min="15110" max="15110" width="12.44140625" customWidth="1"/>
    <col min="15361" max="15361" width="16.33203125" customWidth="1"/>
    <col min="15362" max="15362" width="1.6640625" customWidth="1"/>
    <col min="15363" max="15363" width="2.33203125" customWidth="1"/>
    <col min="15364" max="15364" width="8.33203125" customWidth="1"/>
    <col min="15365" max="15365" width="12.33203125" customWidth="1"/>
    <col min="15366" max="15366" width="12.44140625" customWidth="1"/>
    <col min="15617" max="15617" width="16.33203125" customWidth="1"/>
    <col min="15618" max="15618" width="1.6640625" customWidth="1"/>
    <col min="15619" max="15619" width="2.33203125" customWidth="1"/>
    <col min="15620" max="15620" width="8.33203125" customWidth="1"/>
    <col min="15621" max="15621" width="12.33203125" customWidth="1"/>
    <col min="15622" max="15622" width="12.44140625" customWidth="1"/>
    <col min="15873" max="15873" width="16.33203125" customWidth="1"/>
    <col min="15874" max="15874" width="1.6640625" customWidth="1"/>
    <col min="15875" max="15875" width="2.33203125" customWidth="1"/>
    <col min="15876" max="15876" width="8.33203125" customWidth="1"/>
    <col min="15877" max="15877" width="12.33203125" customWidth="1"/>
    <col min="15878" max="15878" width="12.44140625" customWidth="1"/>
    <col min="16129" max="16129" width="16.33203125" customWidth="1"/>
    <col min="16130" max="16130" width="1.6640625" customWidth="1"/>
    <col min="16131" max="16131" width="2.33203125" customWidth="1"/>
    <col min="16132" max="16132" width="8.33203125" customWidth="1"/>
    <col min="16133" max="16133" width="12.33203125" customWidth="1"/>
    <col min="16134" max="16134" width="12.44140625" customWidth="1"/>
  </cols>
  <sheetData>
    <row r="2" spans="1:6" ht="7.5" customHeight="1"/>
    <row r="3" spans="1:6">
      <c r="A3" s="199" t="s">
        <v>210</v>
      </c>
      <c r="B3" s="113"/>
      <c r="C3" s="113"/>
      <c r="D3" s="113"/>
      <c r="E3" s="60">
        <v>2008</v>
      </c>
      <c r="F3" s="60">
        <v>2018</v>
      </c>
    </row>
    <row r="4" spans="1:6" ht="18" customHeight="1">
      <c r="A4" s="99" t="s">
        <v>13</v>
      </c>
      <c r="B4" s="99"/>
      <c r="C4" s="99"/>
      <c r="D4" s="99"/>
      <c r="E4" s="99"/>
      <c r="F4" s="99"/>
    </row>
    <row r="5" spans="1:6" ht="23.25" customHeight="1">
      <c r="A5" t="s">
        <v>211</v>
      </c>
      <c r="D5" s="40"/>
      <c r="E5" s="40">
        <v>6.9051597286745974</v>
      </c>
      <c r="F5" s="133">
        <v>5.802067066634617</v>
      </c>
    </row>
    <row r="6" spans="1:6" ht="23.25" customHeight="1">
      <c r="A6" t="s">
        <v>212</v>
      </c>
      <c r="D6" s="40"/>
      <c r="E6" s="40">
        <v>59.725085636581873</v>
      </c>
      <c r="F6" s="133">
        <v>53.093552143203041</v>
      </c>
    </row>
    <row r="7" spans="1:6" ht="23.25" customHeight="1">
      <c r="A7" t="s">
        <v>213</v>
      </c>
      <c r="D7" s="40"/>
      <c r="E7" s="40">
        <v>33.369754634743529</v>
      </c>
      <c r="F7" s="133">
        <v>41.104380790169031</v>
      </c>
    </row>
    <row r="8" spans="1:6" ht="23.25" customHeight="1">
      <c r="A8" s="106" t="s">
        <v>19</v>
      </c>
      <c r="B8" s="106"/>
      <c r="C8" s="106"/>
      <c r="D8" s="108"/>
      <c r="E8" s="108">
        <v>100</v>
      </c>
      <c r="F8" s="108">
        <v>100</v>
      </c>
    </row>
    <row r="9" spans="1:6" ht="18" customHeight="1">
      <c r="A9" s="99" t="s">
        <v>14</v>
      </c>
      <c r="B9" s="99"/>
      <c r="C9" s="99"/>
      <c r="D9" s="120"/>
      <c r="E9" s="120"/>
      <c r="F9" s="355"/>
    </row>
    <row r="10" spans="1:6" ht="23.25" customHeight="1">
      <c r="A10" t="s">
        <v>214</v>
      </c>
      <c r="D10" s="40"/>
      <c r="E10" s="40">
        <v>6.0200341463997038</v>
      </c>
      <c r="F10" s="133">
        <v>5.3099292467243551</v>
      </c>
    </row>
    <row r="11" spans="1:6" ht="23.25" customHeight="1">
      <c r="A11" t="s">
        <v>215</v>
      </c>
      <c r="D11" s="40"/>
      <c r="E11" s="40">
        <v>59.184784555320746</v>
      </c>
      <c r="F11" s="133">
        <v>51.694326234796335</v>
      </c>
    </row>
    <row r="12" spans="1:6" ht="23.25" customHeight="1">
      <c r="A12" t="s">
        <v>99</v>
      </c>
      <c r="D12" s="40"/>
      <c r="E12" s="40">
        <v>34.795181298279545</v>
      </c>
      <c r="F12" s="133">
        <v>42.995744518489182</v>
      </c>
    </row>
    <row r="13" spans="1:6" ht="23.25" customHeight="1">
      <c r="A13" s="106" t="s">
        <v>19</v>
      </c>
      <c r="B13" s="106"/>
      <c r="C13" s="106"/>
      <c r="D13" s="108"/>
      <c r="E13" s="108">
        <v>100</v>
      </c>
      <c r="F13" s="108">
        <v>100</v>
      </c>
    </row>
    <row r="14" spans="1:6" ht="18" customHeight="1">
      <c r="A14" s="99" t="s">
        <v>15</v>
      </c>
      <c r="B14" s="99"/>
      <c r="C14" s="99"/>
      <c r="D14" s="120"/>
      <c r="E14" s="120"/>
      <c r="F14" s="355"/>
    </row>
    <row r="15" spans="1:6" ht="23.25" customHeight="1">
      <c r="A15" t="s">
        <v>211</v>
      </c>
      <c r="D15" s="40"/>
      <c r="E15" s="40">
        <v>8.6860849198246353</v>
      </c>
      <c r="F15" s="133">
        <v>7.0818256602683478</v>
      </c>
    </row>
    <row r="16" spans="1:6" ht="23.25" customHeight="1">
      <c r="A16" t="s">
        <v>212</v>
      </c>
      <c r="D16" s="40"/>
      <c r="E16" s="40">
        <v>60.81220347126299</v>
      </c>
      <c r="F16" s="133">
        <v>56.732108881325495</v>
      </c>
    </row>
    <row r="17" spans="1:6" ht="23.25" customHeight="1">
      <c r="A17" t="s">
        <v>213</v>
      </c>
      <c r="D17" s="40"/>
      <c r="E17" s="40">
        <v>30.501711608912377</v>
      </c>
      <c r="F17" s="133">
        <v>36.186065458409161</v>
      </c>
    </row>
    <row r="18" spans="1:6" ht="23.25" customHeight="1">
      <c r="A18" s="106" t="s">
        <v>19</v>
      </c>
      <c r="B18" s="106"/>
      <c r="C18" s="106"/>
      <c r="D18" s="108"/>
      <c r="E18" s="108">
        <v>100</v>
      </c>
      <c r="F18" s="108">
        <v>100</v>
      </c>
    </row>
    <row r="19" spans="1:6" ht="10.5" customHeight="1">
      <c r="A19" s="59"/>
      <c r="B19" s="59"/>
      <c r="C19" s="59"/>
      <c r="D19" s="59"/>
      <c r="E19" s="59"/>
      <c r="F19"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24.xml><?xml version="1.0" encoding="utf-8"?>
<worksheet xmlns="http://schemas.openxmlformats.org/spreadsheetml/2006/main" xmlns:r="http://schemas.openxmlformats.org/officeDocument/2006/relationships">
  <dimension ref="A2:F31"/>
  <sheetViews>
    <sheetView topLeftCell="A7" workbookViewId="0">
      <selection activeCell="E20" sqref="E20"/>
    </sheetView>
  </sheetViews>
  <sheetFormatPr baseColWidth="10" defaultColWidth="11.44140625" defaultRowHeight="14.4"/>
  <cols>
    <col min="1" max="1" width="18.5546875" customWidth="1"/>
    <col min="2" max="2" width="3.33203125" customWidth="1"/>
    <col min="3" max="3" width="3" customWidth="1"/>
    <col min="4" max="4" width="7.44140625" customWidth="1"/>
    <col min="5" max="6" width="10.33203125" customWidth="1"/>
    <col min="257" max="257" width="18.5546875" customWidth="1"/>
    <col min="258" max="258" width="3.33203125" customWidth="1"/>
    <col min="259" max="259" width="3" customWidth="1"/>
    <col min="260" max="260" width="7.44140625" customWidth="1"/>
    <col min="261" max="262" width="10.33203125" customWidth="1"/>
    <col min="513" max="513" width="18.5546875" customWidth="1"/>
    <col min="514" max="514" width="3.33203125" customWidth="1"/>
    <col min="515" max="515" width="3" customWidth="1"/>
    <col min="516" max="516" width="7.44140625" customWidth="1"/>
    <col min="517" max="518" width="10.33203125" customWidth="1"/>
    <col min="769" max="769" width="18.5546875" customWidth="1"/>
    <col min="770" max="770" width="3.33203125" customWidth="1"/>
    <col min="771" max="771" width="3" customWidth="1"/>
    <col min="772" max="772" width="7.44140625" customWidth="1"/>
    <col min="773" max="774" width="10.33203125" customWidth="1"/>
    <col min="1025" max="1025" width="18.5546875" customWidth="1"/>
    <col min="1026" max="1026" width="3.33203125" customWidth="1"/>
    <col min="1027" max="1027" width="3" customWidth="1"/>
    <col min="1028" max="1028" width="7.44140625" customWidth="1"/>
    <col min="1029" max="1030" width="10.33203125" customWidth="1"/>
    <col min="1281" max="1281" width="18.5546875" customWidth="1"/>
    <col min="1282" max="1282" width="3.33203125" customWidth="1"/>
    <col min="1283" max="1283" width="3" customWidth="1"/>
    <col min="1284" max="1284" width="7.44140625" customWidth="1"/>
    <col min="1285" max="1286" width="10.33203125" customWidth="1"/>
    <col min="1537" max="1537" width="18.5546875" customWidth="1"/>
    <col min="1538" max="1538" width="3.33203125" customWidth="1"/>
    <col min="1539" max="1539" width="3" customWidth="1"/>
    <col min="1540" max="1540" width="7.44140625" customWidth="1"/>
    <col min="1541" max="1542" width="10.33203125" customWidth="1"/>
    <col min="1793" max="1793" width="18.5546875" customWidth="1"/>
    <col min="1794" max="1794" width="3.33203125" customWidth="1"/>
    <col min="1795" max="1795" width="3" customWidth="1"/>
    <col min="1796" max="1796" width="7.44140625" customWidth="1"/>
    <col min="1797" max="1798" width="10.33203125" customWidth="1"/>
    <col min="2049" max="2049" width="18.5546875" customWidth="1"/>
    <col min="2050" max="2050" width="3.33203125" customWidth="1"/>
    <col min="2051" max="2051" width="3" customWidth="1"/>
    <col min="2052" max="2052" width="7.44140625" customWidth="1"/>
    <col min="2053" max="2054" width="10.33203125" customWidth="1"/>
    <col min="2305" max="2305" width="18.5546875" customWidth="1"/>
    <col min="2306" max="2306" width="3.33203125" customWidth="1"/>
    <col min="2307" max="2307" width="3" customWidth="1"/>
    <col min="2308" max="2308" width="7.44140625" customWidth="1"/>
    <col min="2309" max="2310" width="10.33203125" customWidth="1"/>
    <col min="2561" max="2561" width="18.5546875" customWidth="1"/>
    <col min="2562" max="2562" width="3.33203125" customWidth="1"/>
    <col min="2563" max="2563" width="3" customWidth="1"/>
    <col min="2564" max="2564" width="7.44140625" customWidth="1"/>
    <col min="2565" max="2566" width="10.33203125" customWidth="1"/>
    <col min="2817" max="2817" width="18.5546875" customWidth="1"/>
    <col min="2818" max="2818" width="3.33203125" customWidth="1"/>
    <col min="2819" max="2819" width="3" customWidth="1"/>
    <col min="2820" max="2820" width="7.44140625" customWidth="1"/>
    <col min="2821" max="2822" width="10.33203125" customWidth="1"/>
    <col min="3073" max="3073" width="18.5546875" customWidth="1"/>
    <col min="3074" max="3074" width="3.33203125" customWidth="1"/>
    <col min="3075" max="3075" width="3" customWidth="1"/>
    <col min="3076" max="3076" width="7.44140625" customWidth="1"/>
    <col min="3077" max="3078" width="10.33203125" customWidth="1"/>
    <col min="3329" max="3329" width="18.5546875" customWidth="1"/>
    <col min="3330" max="3330" width="3.33203125" customWidth="1"/>
    <col min="3331" max="3331" width="3" customWidth="1"/>
    <col min="3332" max="3332" width="7.44140625" customWidth="1"/>
    <col min="3333" max="3334" width="10.33203125" customWidth="1"/>
    <col min="3585" max="3585" width="18.5546875" customWidth="1"/>
    <col min="3586" max="3586" width="3.33203125" customWidth="1"/>
    <col min="3587" max="3587" width="3" customWidth="1"/>
    <col min="3588" max="3588" width="7.44140625" customWidth="1"/>
    <col min="3589" max="3590" width="10.33203125" customWidth="1"/>
    <col min="3841" max="3841" width="18.5546875" customWidth="1"/>
    <col min="3842" max="3842" width="3.33203125" customWidth="1"/>
    <col min="3843" max="3843" width="3" customWidth="1"/>
    <col min="3844" max="3844" width="7.44140625" customWidth="1"/>
    <col min="3845" max="3846" width="10.33203125" customWidth="1"/>
    <col min="4097" max="4097" width="18.5546875" customWidth="1"/>
    <col min="4098" max="4098" width="3.33203125" customWidth="1"/>
    <col min="4099" max="4099" width="3" customWidth="1"/>
    <col min="4100" max="4100" width="7.44140625" customWidth="1"/>
    <col min="4101" max="4102" width="10.33203125" customWidth="1"/>
    <col min="4353" max="4353" width="18.5546875" customWidth="1"/>
    <col min="4354" max="4354" width="3.33203125" customWidth="1"/>
    <col min="4355" max="4355" width="3" customWidth="1"/>
    <col min="4356" max="4356" width="7.44140625" customWidth="1"/>
    <col min="4357" max="4358" width="10.33203125" customWidth="1"/>
    <col min="4609" max="4609" width="18.5546875" customWidth="1"/>
    <col min="4610" max="4610" width="3.33203125" customWidth="1"/>
    <col min="4611" max="4611" width="3" customWidth="1"/>
    <col min="4612" max="4612" width="7.44140625" customWidth="1"/>
    <col min="4613" max="4614" width="10.33203125" customWidth="1"/>
    <col min="4865" max="4865" width="18.5546875" customWidth="1"/>
    <col min="4866" max="4866" width="3.33203125" customWidth="1"/>
    <col min="4867" max="4867" width="3" customWidth="1"/>
    <col min="4868" max="4868" width="7.44140625" customWidth="1"/>
    <col min="4869" max="4870" width="10.33203125" customWidth="1"/>
    <col min="5121" max="5121" width="18.5546875" customWidth="1"/>
    <col min="5122" max="5122" width="3.33203125" customWidth="1"/>
    <col min="5123" max="5123" width="3" customWidth="1"/>
    <col min="5124" max="5124" width="7.44140625" customWidth="1"/>
    <col min="5125" max="5126" width="10.33203125" customWidth="1"/>
    <col min="5377" max="5377" width="18.5546875" customWidth="1"/>
    <col min="5378" max="5378" width="3.33203125" customWidth="1"/>
    <col min="5379" max="5379" width="3" customWidth="1"/>
    <col min="5380" max="5380" width="7.44140625" customWidth="1"/>
    <col min="5381" max="5382" width="10.33203125" customWidth="1"/>
    <col min="5633" max="5633" width="18.5546875" customWidth="1"/>
    <col min="5634" max="5634" width="3.33203125" customWidth="1"/>
    <col min="5635" max="5635" width="3" customWidth="1"/>
    <col min="5636" max="5636" width="7.44140625" customWidth="1"/>
    <col min="5637" max="5638" width="10.33203125" customWidth="1"/>
    <col min="5889" max="5889" width="18.5546875" customWidth="1"/>
    <col min="5890" max="5890" width="3.33203125" customWidth="1"/>
    <col min="5891" max="5891" width="3" customWidth="1"/>
    <col min="5892" max="5892" width="7.44140625" customWidth="1"/>
    <col min="5893" max="5894" width="10.33203125" customWidth="1"/>
    <col min="6145" max="6145" width="18.5546875" customWidth="1"/>
    <col min="6146" max="6146" width="3.33203125" customWidth="1"/>
    <col min="6147" max="6147" width="3" customWidth="1"/>
    <col min="6148" max="6148" width="7.44140625" customWidth="1"/>
    <col min="6149" max="6150" width="10.33203125" customWidth="1"/>
    <col min="6401" max="6401" width="18.5546875" customWidth="1"/>
    <col min="6402" max="6402" width="3.33203125" customWidth="1"/>
    <col min="6403" max="6403" width="3" customWidth="1"/>
    <col min="6404" max="6404" width="7.44140625" customWidth="1"/>
    <col min="6405" max="6406" width="10.33203125" customWidth="1"/>
    <col min="6657" max="6657" width="18.5546875" customWidth="1"/>
    <col min="6658" max="6658" width="3.33203125" customWidth="1"/>
    <col min="6659" max="6659" width="3" customWidth="1"/>
    <col min="6660" max="6660" width="7.44140625" customWidth="1"/>
    <col min="6661" max="6662" width="10.33203125" customWidth="1"/>
    <col min="6913" max="6913" width="18.5546875" customWidth="1"/>
    <col min="6914" max="6914" width="3.33203125" customWidth="1"/>
    <col min="6915" max="6915" width="3" customWidth="1"/>
    <col min="6916" max="6916" width="7.44140625" customWidth="1"/>
    <col min="6917" max="6918" width="10.33203125" customWidth="1"/>
    <col min="7169" max="7169" width="18.5546875" customWidth="1"/>
    <col min="7170" max="7170" width="3.33203125" customWidth="1"/>
    <col min="7171" max="7171" width="3" customWidth="1"/>
    <col min="7172" max="7172" width="7.44140625" customWidth="1"/>
    <col min="7173" max="7174" width="10.33203125" customWidth="1"/>
    <col min="7425" max="7425" width="18.5546875" customWidth="1"/>
    <col min="7426" max="7426" width="3.33203125" customWidth="1"/>
    <col min="7427" max="7427" width="3" customWidth="1"/>
    <col min="7428" max="7428" width="7.44140625" customWidth="1"/>
    <col min="7429" max="7430" width="10.33203125" customWidth="1"/>
    <col min="7681" max="7681" width="18.5546875" customWidth="1"/>
    <col min="7682" max="7682" width="3.33203125" customWidth="1"/>
    <col min="7683" max="7683" width="3" customWidth="1"/>
    <col min="7684" max="7684" width="7.44140625" customWidth="1"/>
    <col min="7685" max="7686" width="10.33203125" customWidth="1"/>
    <col min="7937" max="7937" width="18.5546875" customWidth="1"/>
    <col min="7938" max="7938" width="3.33203125" customWidth="1"/>
    <col min="7939" max="7939" width="3" customWidth="1"/>
    <col min="7940" max="7940" width="7.44140625" customWidth="1"/>
    <col min="7941" max="7942" width="10.33203125" customWidth="1"/>
    <col min="8193" max="8193" width="18.5546875" customWidth="1"/>
    <col min="8194" max="8194" width="3.33203125" customWidth="1"/>
    <col min="8195" max="8195" width="3" customWidth="1"/>
    <col min="8196" max="8196" width="7.44140625" customWidth="1"/>
    <col min="8197" max="8198" width="10.33203125" customWidth="1"/>
    <col min="8449" max="8449" width="18.5546875" customWidth="1"/>
    <col min="8450" max="8450" width="3.33203125" customWidth="1"/>
    <col min="8451" max="8451" width="3" customWidth="1"/>
    <col min="8452" max="8452" width="7.44140625" customWidth="1"/>
    <col min="8453" max="8454" width="10.33203125" customWidth="1"/>
    <col min="8705" max="8705" width="18.5546875" customWidth="1"/>
    <col min="8706" max="8706" width="3.33203125" customWidth="1"/>
    <col min="8707" max="8707" width="3" customWidth="1"/>
    <col min="8708" max="8708" width="7.44140625" customWidth="1"/>
    <col min="8709" max="8710" width="10.33203125" customWidth="1"/>
    <col min="8961" max="8961" width="18.5546875" customWidth="1"/>
    <col min="8962" max="8962" width="3.33203125" customWidth="1"/>
    <col min="8963" max="8963" width="3" customWidth="1"/>
    <col min="8964" max="8964" width="7.44140625" customWidth="1"/>
    <col min="8965" max="8966" width="10.33203125" customWidth="1"/>
    <col min="9217" max="9217" width="18.5546875" customWidth="1"/>
    <col min="9218" max="9218" width="3.33203125" customWidth="1"/>
    <col min="9219" max="9219" width="3" customWidth="1"/>
    <col min="9220" max="9220" width="7.44140625" customWidth="1"/>
    <col min="9221" max="9222" width="10.33203125" customWidth="1"/>
    <col min="9473" max="9473" width="18.5546875" customWidth="1"/>
    <col min="9474" max="9474" width="3.33203125" customWidth="1"/>
    <col min="9475" max="9475" width="3" customWidth="1"/>
    <col min="9476" max="9476" width="7.44140625" customWidth="1"/>
    <col min="9477" max="9478" width="10.33203125" customWidth="1"/>
    <col min="9729" max="9729" width="18.5546875" customWidth="1"/>
    <col min="9730" max="9730" width="3.33203125" customWidth="1"/>
    <col min="9731" max="9731" width="3" customWidth="1"/>
    <col min="9732" max="9732" width="7.44140625" customWidth="1"/>
    <col min="9733" max="9734" width="10.33203125" customWidth="1"/>
    <col min="9985" max="9985" width="18.5546875" customWidth="1"/>
    <col min="9986" max="9986" width="3.33203125" customWidth="1"/>
    <col min="9987" max="9987" width="3" customWidth="1"/>
    <col min="9988" max="9988" width="7.44140625" customWidth="1"/>
    <col min="9989" max="9990" width="10.33203125" customWidth="1"/>
    <col min="10241" max="10241" width="18.5546875" customWidth="1"/>
    <col min="10242" max="10242" width="3.33203125" customWidth="1"/>
    <col min="10243" max="10243" width="3" customWidth="1"/>
    <col min="10244" max="10244" width="7.44140625" customWidth="1"/>
    <col min="10245" max="10246" width="10.33203125" customWidth="1"/>
    <col min="10497" max="10497" width="18.5546875" customWidth="1"/>
    <col min="10498" max="10498" width="3.33203125" customWidth="1"/>
    <col min="10499" max="10499" width="3" customWidth="1"/>
    <col min="10500" max="10500" width="7.44140625" customWidth="1"/>
    <col min="10501" max="10502" width="10.33203125" customWidth="1"/>
    <col min="10753" max="10753" width="18.5546875" customWidth="1"/>
    <col min="10754" max="10754" width="3.33203125" customWidth="1"/>
    <col min="10755" max="10755" width="3" customWidth="1"/>
    <col min="10756" max="10756" width="7.44140625" customWidth="1"/>
    <col min="10757" max="10758" width="10.33203125" customWidth="1"/>
    <col min="11009" max="11009" width="18.5546875" customWidth="1"/>
    <col min="11010" max="11010" width="3.33203125" customWidth="1"/>
    <col min="11011" max="11011" width="3" customWidth="1"/>
    <col min="11012" max="11012" width="7.44140625" customWidth="1"/>
    <col min="11013" max="11014" width="10.33203125" customWidth="1"/>
    <col min="11265" max="11265" width="18.5546875" customWidth="1"/>
    <col min="11266" max="11266" width="3.33203125" customWidth="1"/>
    <col min="11267" max="11267" width="3" customWidth="1"/>
    <col min="11268" max="11268" width="7.44140625" customWidth="1"/>
    <col min="11269" max="11270" width="10.33203125" customWidth="1"/>
    <col min="11521" max="11521" width="18.5546875" customWidth="1"/>
    <col min="11522" max="11522" width="3.33203125" customWidth="1"/>
    <col min="11523" max="11523" width="3" customWidth="1"/>
    <col min="11524" max="11524" width="7.44140625" customWidth="1"/>
    <col min="11525" max="11526" width="10.33203125" customWidth="1"/>
    <col min="11777" max="11777" width="18.5546875" customWidth="1"/>
    <col min="11778" max="11778" width="3.33203125" customWidth="1"/>
    <col min="11779" max="11779" width="3" customWidth="1"/>
    <col min="11780" max="11780" width="7.44140625" customWidth="1"/>
    <col min="11781" max="11782" width="10.33203125" customWidth="1"/>
    <col min="12033" max="12033" width="18.5546875" customWidth="1"/>
    <col min="12034" max="12034" width="3.33203125" customWidth="1"/>
    <col min="12035" max="12035" width="3" customWidth="1"/>
    <col min="12036" max="12036" width="7.44140625" customWidth="1"/>
    <col min="12037" max="12038" width="10.33203125" customWidth="1"/>
    <col min="12289" max="12289" width="18.5546875" customWidth="1"/>
    <col min="12290" max="12290" width="3.33203125" customWidth="1"/>
    <col min="12291" max="12291" width="3" customWidth="1"/>
    <col min="12292" max="12292" width="7.44140625" customWidth="1"/>
    <col min="12293" max="12294" width="10.33203125" customWidth="1"/>
    <col min="12545" max="12545" width="18.5546875" customWidth="1"/>
    <col min="12546" max="12546" width="3.33203125" customWidth="1"/>
    <col min="12547" max="12547" width="3" customWidth="1"/>
    <col min="12548" max="12548" width="7.44140625" customWidth="1"/>
    <col min="12549" max="12550" width="10.33203125" customWidth="1"/>
    <col min="12801" max="12801" width="18.5546875" customWidth="1"/>
    <col min="12802" max="12802" width="3.33203125" customWidth="1"/>
    <col min="12803" max="12803" width="3" customWidth="1"/>
    <col min="12804" max="12804" width="7.44140625" customWidth="1"/>
    <col min="12805" max="12806" width="10.33203125" customWidth="1"/>
    <col min="13057" max="13057" width="18.5546875" customWidth="1"/>
    <col min="13058" max="13058" width="3.33203125" customWidth="1"/>
    <col min="13059" max="13059" width="3" customWidth="1"/>
    <col min="13060" max="13060" width="7.44140625" customWidth="1"/>
    <col min="13061" max="13062" width="10.33203125" customWidth="1"/>
    <col min="13313" max="13313" width="18.5546875" customWidth="1"/>
    <col min="13314" max="13314" width="3.33203125" customWidth="1"/>
    <col min="13315" max="13315" width="3" customWidth="1"/>
    <col min="13316" max="13316" width="7.44140625" customWidth="1"/>
    <col min="13317" max="13318" width="10.33203125" customWidth="1"/>
    <col min="13569" max="13569" width="18.5546875" customWidth="1"/>
    <col min="13570" max="13570" width="3.33203125" customWidth="1"/>
    <col min="13571" max="13571" width="3" customWidth="1"/>
    <col min="13572" max="13572" width="7.44140625" customWidth="1"/>
    <col min="13573" max="13574" width="10.33203125" customWidth="1"/>
    <col min="13825" max="13825" width="18.5546875" customWidth="1"/>
    <col min="13826" max="13826" width="3.33203125" customWidth="1"/>
    <col min="13827" max="13827" width="3" customWidth="1"/>
    <col min="13828" max="13828" width="7.44140625" customWidth="1"/>
    <col min="13829" max="13830" width="10.33203125" customWidth="1"/>
    <col min="14081" max="14081" width="18.5546875" customWidth="1"/>
    <col min="14082" max="14082" width="3.33203125" customWidth="1"/>
    <col min="14083" max="14083" width="3" customWidth="1"/>
    <col min="14084" max="14084" width="7.44140625" customWidth="1"/>
    <col min="14085" max="14086" width="10.33203125" customWidth="1"/>
    <col min="14337" max="14337" width="18.5546875" customWidth="1"/>
    <col min="14338" max="14338" width="3.33203125" customWidth="1"/>
    <col min="14339" max="14339" width="3" customWidth="1"/>
    <col min="14340" max="14340" width="7.44140625" customWidth="1"/>
    <col min="14341" max="14342" width="10.33203125" customWidth="1"/>
    <col min="14593" max="14593" width="18.5546875" customWidth="1"/>
    <col min="14594" max="14594" width="3.33203125" customWidth="1"/>
    <col min="14595" max="14595" width="3" customWidth="1"/>
    <col min="14596" max="14596" width="7.44140625" customWidth="1"/>
    <col min="14597" max="14598" width="10.33203125" customWidth="1"/>
    <col min="14849" max="14849" width="18.5546875" customWidth="1"/>
    <col min="14850" max="14850" width="3.33203125" customWidth="1"/>
    <col min="14851" max="14851" width="3" customWidth="1"/>
    <col min="14852" max="14852" width="7.44140625" customWidth="1"/>
    <col min="14853" max="14854" width="10.33203125" customWidth="1"/>
    <col min="15105" max="15105" width="18.5546875" customWidth="1"/>
    <col min="15106" max="15106" width="3.33203125" customWidth="1"/>
    <col min="15107" max="15107" width="3" customWidth="1"/>
    <col min="15108" max="15108" width="7.44140625" customWidth="1"/>
    <col min="15109" max="15110" width="10.33203125" customWidth="1"/>
    <col min="15361" max="15361" width="18.5546875" customWidth="1"/>
    <col min="15362" max="15362" width="3.33203125" customWidth="1"/>
    <col min="15363" max="15363" width="3" customWidth="1"/>
    <col min="15364" max="15364" width="7.44140625" customWidth="1"/>
    <col min="15365" max="15366" width="10.33203125" customWidth="1"/>
    <col min="15617" max="15617" width="18.5546875" customWidth="1"/>
    <col min="15618" max="15618" width="3.33203125" customWidth="1"/>
    <col min="15619" max="15619" width="3" customWidth="1"/>
    <col min="15620" max="15620" width="7.44140625" customWidth="1"/>
    <col min="15621" max="15622" width="10.33203125" customWidth="1"/>
    <col min="15873" max="15873" width="18.5546875" customWidth="1"/>
    <col min="15874" max="15874" width="3.33203125" customWidth="1"/>
    <col min="15875" max="15875" width="3" customWidth="1"/>
    <col min="15876" max="15876" width="7.44140625" customWidth="1"/>
    <col min="15877" max="15878" width="10.33203125" customWidth="1"/>
    <col min="16129" max="16129" width="18.5546875" customWidth="1"/>
    <col min="16130" max="16130" width="3.33203125" customWidth="1"/>
    <col min="16131" max="16131" width="3" customWidth="1"/>
    <col min="16132" max="16132" width="7.44140625" customWidth="1"/>
    <col min="16133" max="16134" width="10.33203125" customWidth="1"/>
  </cols>
  <sheetData>
    <row r="2" spans="1:6" ht="18.75" customHeight="1"/>
    <row r="3" spans="1:6" ht="16.5" customHeight="1">
      <c r="A3" s="199" t="s">
        <v>216</v>
      </c>
      <c r="B3" s="113"/>
      <c r="C3" s="113"/>
      <c r="D3" s="113"/>
      <c r="E3" s="60">
        <v>2008</v>
      </c>
      <c r="F3" s="60">
        <v>2018</v>
      </c>
    </row>
    <row r="4" spans="1:6" ht="15" customHeight="1">
      <c r="A4" s="99" t="s">
        <v>13</v>
      </c>
      <c r="B4" s="99"/>
      <c r="C4" s="99"/>
      <c r="D4" s="99"/>
      <c r="E4" s="99"/>
      <c r="F4" s="99"/>
    </row>
    <row r="5" spans="1:6" ht="18.75" customHeight="1">
      <c r="A5" t="s">
        <v>101</v>
      </c>
      <c r="D5" s="40"/>
      <c r="E5" s="40">
        <v>87.932479692465975</v>
      </c>
      <c r="F5" s="133">
        <v>80.878303098757939</v>
      </c>
    </row>
    <row r="6" spans="1:6" ht="15.75" customHeight="1">
      <c r="A6" t="s">
        <v>217</v>
      </c>
      <c r="D6" s="40"/>
      <c r="E6" s="40">
        <v>8.0949399646686793</v>
      </c>
      <c r="F6" s="133">
        <v>12.885080056111226</v>
      </c>
    </row>
    <row r="7" spans="1:6" ht="19.5" customHeight="1">
      <c r="A7" t="s">
        <v>218</v>
      </c>
      <c r="D7" s="40"/>
      <c r="E7" s="40">
        <v>3.923770481997376</v>
      </c>
      <c r="F7" s="133">
        <v>6.2027858161282765</v>
      </c>
    </row>
    <row r="8" spans="1:6" ht="18" customHeight="1">
      <c r="A8" t="s">
        <v>219</v>
      </c>
      <c r="D8" s="40"/>
      <c r="E8" s="144">
        <v>0.1</v>
      </c>
      <c r="F8" s="133">
        <v>3.3831029002112607E-2</v>
      </c>
    </row>
    <row r="9" spans="1:6" ht="18.75" customHeight="1">
      <c r="A9" s="106" t="s">
        <v>19</v>
      </c>
      <c r="D9" s="108"/>
      <c r="E9" s="108">
        <v>100</v>
      </c>
      <c r="F9" s="108">
        <v>100</v>
      </c>
    </row>
    <row r="10" spans="1:6" ht="13.5" customHeight="1">
      <c r="A10" s="99" t="s">
        <v>220</v>
      </c>
      <c r="B10" s="99"/>
      <c r="C10" s="99"/>
      <c r="D10" s="120"/>
      <c r="E10" s="120"/>
      <c r="F10" s="355"/>
    </row>
    <row r="11" spans="1:6" ht="17.25" customHeight="1">
      <c r="A11" t="s">
        <v>101</v>
      </c>
      <c r="D11" s="40"/>
      <c r="E11" s="40">
        <v>82.7</v>
      </c>
      <c r="F11" s="133">
        <v>75.642750928992612</v>
      </c>
    </row>
    <row r="12" spans="1:6" ht="15.75" customHeight="1">
      <c r="A12" t="s">
        <v>217</v>
      </c>
      <c r="D12" s="40"/>
      <c r="E12" s="40">
        <v>11.419582840837183</v>
      </c>
      <c r="F12" s="133">
        <v>16.024208123865858</v>
      </c>
    </row>
    <row r="13" spans="1:6" ht="16.5" customHeight="1">
      <c r="A13" t="s">
        <v>218</v>
      </c>
      <c r="D13" s="40"/>
      <c r="E13" s="40">
        <v>5.7560562102272046</v>
      </c>
      <c r="F13" s="133">
        <v>8.2862000200754764</v>
      </c>
    </row>
    <row r="14" spans="1:6" ht="14.25" customHeight="1">
      <c r="A14" t="s">
        <v>219</v>
      </c>
      <c r="D14" s="40"/>
      <c r="E14" s="144">
        <v>7.3068519646119129E-2</v>
      </c>
      <c r="F14" s="133">
        <v>0.1</v>
      </c>
    </row>
    <row r="15" spans="1:6" ht="16.5" customHeight="1">
      <c r="A15" s="106" t="s">
        <v>19</v>
      </c>
      <c r="D15" s="108"/>
      <c r="E15" s="108">
        <v>100</v>
      </c>
      <c r="F15" s="108">
        <v>100</v>
      </c>
    </row>
    <row r="16" spans="1:6" ht="17.25" customHeight="1">
      <c r="A16" s="99" t="s">
        <v>15</v>
      </c>
      <c r="B16" s="99"/>
      <c r="C16" s="99"/>
      <c r="D16" s="120"/>
      <c r="E16" s="120"/>
      <c r="F16" s="355"/>
    </row>
    <row r="17" spans="1:6" ht="18.75" customHeight="1">
      <c r="A17" t="s">
        <v>101</v>
      </c>
      <c r="D17" s="40"/>
      <c r="E17" s="40">
        <v>98.357335895741997</v>
      </c>
      <c r="F17" s="133">
        <v>94.492869203240105</v>
      </c>
    </row>
    <row r="18" spans="1:6" ht="18" customHeight="1">
      <c r="A18" t="s">
        <v>217</v>
      </c>
      <c r="D18" s="40"/>
      <c r="E18" s="40">
        <v>1.4055612275539007</v>
      </c>
      <c r="F18" s="133">
        <v>4.7220696986506292</v>
      </c>
    </row>
    <row r="19" spans="1:6" ht="15.75" customHeight="1">
      <c r="A19" t="s">
        <v>218</v>
      </c>
      <c r="D19" s="40"/>
      <c r="E19" s="40">
        <v>0.23710287670410185</v>
      </c>
      <c r="F19" s="133">
        <v>0.78506109810922653</v>
      </c>
    </row>
    <row r="20" spans="1:6" ht="15" customHeight="1">
      <c r="A20" t="s">
        <v>219</v>
      </c>
      <c r="D20" s="40"/>
      <c r="E20" s="144" t="s">
        <v>125</v>
      </c>
      <c r="F20" s="166" t="s">
        <v>125</v>
      </c>
    </row>
    <row r="21" spans="1:6" ht="19.5" customHeight="1">
      <c r="A21" s="106" t="s">
        <v>19</v>
      </c>
      <c r="D21" s="108"/>
      <c r="E21" s="108">
        <v>100</v>
      </c>
      <c r="F21" s="108">
        <v>100</v>
      </c>
    </row>
    <row r="22" spans="1:6" ht="12" customHeight="1">
      <c r="A22" s="59"/>
      <c r="B22" s="59"/>
      <c r="C22" s="59"/>
      <c r="D22" s="59"/>
      <c r="E22" s="59"/>
      <c r="F22" s="59"/>
    </row>
    <row r="24" spans="1:6" ht="24" customHeight="1"/>
    <row r="31" spans="1:6">
      <c r="A31" s="42"/>
      <c r="B31" s="42"/>
      <c r="C31" s="42"/>
      <c r="D31" s="42"/>
      <c r="E31" s="42"/>
    </row>
  </sheetData>
  <pageMargins left="0.70866141732283461" right="0.70866141732283461" top="0.74803149606299213" bottom="0.74803149606299213" header="0.31496062992125984" footer="0.31496062992125984"/>
  <pageSetup paperSize="11" orientation="portrait" r:id="rId1"/>
  <drawing r:id="rId2"/>
</worksheet>
</file>

<file path=xl/worksheets/sheet25.xml><?xml version="1.0" encoding="utf-8"?>
<worksheet xmlns="http://schemas.openxmlformats.org/spreadsheetml/2006/main" xmlns:r="http://schemas.openxmlformats.org/officeDocument/2006/relationships">
  <dimension ref="A3:F18"/>
  <sheetViews>
    <sheetView workbookViewId="0">
      <selection activeCell="E20" sqref="E20"/>
    </sheetView>
  </sheetViews>
  <sheetFormatPr baseColWidth="10" defaultRowHeight="14.4"/>
  <cols>
    <col min="1" max="1" width="29.6640625" customWidth="1"/>
    <col min="2" max="3" width="1.109375" customWidth="1"/>
    <col min="4" max="5" width="10.44140625" customWidth="1"/>
    <col min="257" max="257" width="29.6640625" customWidth="1"/>
    <col min="258" max="259" width="1.109375" customWidth="1"/>
    <col min="260" max="261" width="10.44140625" customWidth="1"/>
    <col min="513" max="513" width="29.6640625" customWidth="1"/>
    <col min="514" max="515" width="1.109375" customWidth="1"/>
    <col min="516" max="517" width="10.44140625" customWidth="1"/>
    <col min="769" max="769" width="29.6640625" customWidth="1"/>
    <col min="770" max="771" width="1.109375" customWidth="1"/>
    <col min="772" max="773" width="10.44140625" customWidth="1"/>
    <col min="1025" max="1025" width="29.6640625" customWidth="1"/>
    <col min="1026" max="1027" width="1.109375" customWidth="1"/>
    <col min="1028" max="1029" width="10.44140625" customWidth="1"/>
    <col min="1281" max="1281" width="29.6640625" customWidth="1"/>
    <col min="1282" max="1283" width="1.109375" customWidth="1"/>
    <col min="1284" max="1285" width="10.44140625" customWidth="1"/>
    <col min="1537" max="1537" width="29.6640625" customWidth="1"/>
    <col min="1538" max="1539" width="1.109375" customWidth="1"/>
    <col min="1540" max="1541" width="10.44140625" customWidth="1"/>
    <col min="1793" max="1793" width="29.6640625" customWidth="1"/>
    <col min="1794" max="1795" width="1.109375" customWidth="1"/>
    <col min="1796" max="1797" width="10.44140625" customWidth="1"/>
    <col min="2049" max="2049" width="29.6640625" customWidth="1"/>
    <col min="2050" max="2051" width="1.109375" customWidth="1"/>
    <col min="2052" max="2053" width="10.44140625" customWidth="1"/>
    <col min="2305" max="2305" width="29.6640625" customWidth="1"/>
    <col min="2306" max="2307" width="1.109375" customWidth="1"/>
    <col min="2308" max="2309" width="10.44140625" customWidth="1"/>
    <col min="2561" max="2561" width="29.6640625" customWidth="1"/>
    <col min="2562" max="2563" width="1.109375" customWidth="1"/>
    <col min="2564" max="2565" width="10.44140625" customWidth="1"/>
    <col min="2817" max="2817" width="29.6640625" customWidth="1"/>
    <col min="2818" max="2819" width="1.109375" customWidth="1"/>
    <col min="2820" max="2821" width="10.44140625" customWidth="1"/>
    <col min="3073" max="3073" width="29.6640625" customWidth="1"/>
    <col min="3074" max="3075" width="1.109375" customWidth="1"/>
    <col min="3076" max="3077" width="10.44140625" customWidth="1"/>
    <col min="3329" max="3329" width="29.6640625" customWidth="1"/>
    <col min="3330" max="3331" width="1.109375" customWidth="1"/>
    <col min="3332" max="3333" width="10.44140625" customWidth="1"/>
    <col min="3585" max="3585" width="29.6640625" customWidth="1"/>
    <col min="3586" max="3587" width="1.109375" customWidth="1"/>
    <col min="3588" max="3589" width="10.44140625" customWidth="1"/>
    <col min="3841" max="3841" width="29.6640625" customWidth="1"/>
    <col min="3842" max="3843" width="1.109375" customWidth="1"/>
    <col min="3844" max="3845" width="10.44140625" customWidth="1"/>
    <col min="4097" max="4097" width="29.6640625" customWidth="1"/>
    <col min="4098" max="4099" width="1.109375" customWidth="1"/>
    <col min="4100" max="4101" width="10.44140625" customWidth="1"/>
    <col min="4353" max="4353" width="29.6640625" customWidth="1"/>
    <col min="4354" max="4355" width="1.109375" customWidth="1"/>
    <col min="4356" max="4357" width="10.44140625" customWidth="1"/>
    <col min="4609" max="4609" width="29.6640625" customWidth="1"/>
    <col min="4610" max="4611" width="1.109375" customWidth="1"/>
    <col min="4612" max="4613" width="10.44140625" customWidth="1"/>
    <col min="4865" max="4865" width="29.6640625" customWidth="1"/>
    <col min="4866" max="4867" width="1.109375" customWidth="1"/>
    <col min="4868" max="4869" width="10.44140625" customWidth="1"/>
    <col min="5121" max="5121" width="29.6640625" customWidth="1"/>
    <col min="5122" max="5123" width="1.109375" customWidth="1"/>
    <col min="5124" max="5125" width="10.44140625" customWidth="1"/>
    <col min="5377" max="5377" width="29.6640625" customWidth="1"/>
    <col min="5378" max="5379" width="1.109375" customWidth="1"/>
    <col min="5380" max="5381" width="10.44140625" customWidth="1"/>
    <col min="5633" max="5633" width="29.6640625" customWidth="1"/>
    <col min="5634" max="5635" width="1.109375" customWidth="1"/>
    <col min="5636" max="5637" width="10.44140625" customWidth="1"/>
    <col min="5889" max="5889" width="29.6640625" customWidth="1"/>
    <col min="5890" max="5891" width="1.109375" customWidth="1"/>
    <col min="5892" max="5893" width="10.44140625" customWidth="1"/>
    <col min="6145" max="6145" width="29.6640625" customWidth="1"/>
    <col min="6146" max="6147" width="1.109375" customWidth="1"/>
    <col min="6148" max="6149" width="10.44140625" customWidth="1"/>
    <col min="6401" max="6401" width="29.6640625" customWidth="1"/>
    <col min="6402" max="6403" width="1.109375" customWidth="1"/>
    <col min="6404" max="6405" width="10.44140625" customWidth="1"/>
    <col min="6657" max="6657" width="29.6640625" customWidth="1"/>
    <col min="6658" max="6659" width="1.109375" customWidth="1"/>
    <col min="6660" max="6661" width="10.44140625" customWidth="1"/>
    <col min="6913" max="6913" width="29.6640625" customWidth="1"/>
    <col min="6914" max="6915" width="1.109375" customWidth="1"/>
    <col min="6916" max="6917" width="10.44140625" customWidth="1"/>
    <col min="7169" max="7169" width="29.6640625" customWidth="1"/>
    <col min="7170" max="7171" width="1.109375" customWidth="1"/>
    <col min="7172" max="7173" width="10.44140625" customWidth="1"/>
    <col min="7425" max="7425" width="29.6640625" customWidth="1"/>
    <col min="7426" max="7427" width="1.109375" customWidth="1"/>
    <col min="7428" max="7429" width="10.44140625" customWidth="1"/>
    <col min="7681" max="7681" width="29.6640625" customWidth="1"/>
    <col min="7682" max="7683" width="1.109375" customWidth="1"/>
    <col min="7684" max="7685" width="10.44140625" customWidth="1"/>
    <col min="7937" max="7937" width="29.6640625" customWidth="1"/>
    <col min="7938" max="7939" width="1.109375" customWidth="1"/>
    <col min="7940" max="7941" width="10.44140625" customWidth="1"/>
    <col min="8193" max="8193" width="29.6640625" customWidth="1"/>
    <col min="8194" max="8195" width="1.109375" customWidth="1"/>
    <col min="8196" max="8197" width="10.44140625" customWidth="1"/>
    <col min="8449" max="8449" width="29.6640625" customWidth="1"/>
    <col min="8450" max="8451" width="1.109375" customWidth="1"/>
    <col min="8452" max="8453" width="10.44140625" customWidth="1"/>
    <col min="8705" max="8705" width="29.6640625" customWidth="1"/>
    <col min="8706" max="8707" width="1.109375" customWidth="1"/>
    <col min="8708" max="8709" width="10.44140625" customWidth="1"/>
    <col min="8961" max="8961" width="29.6640625" customWidth="1"/>
    <col min="8962" max="8963" width="1.109375" customWidth="1"/>
    <col min="8964" max="8965" width="10.44140625" customWidth="1"/>
    <col min="9217" max="9217" width="29.6640625" customWidth="1"/>
    <col min="9218" max="9219" width="1.109375" customWidth="1"/>
    <col min="9220" max="9221" width="10.44140625" customWidth="1"/>
    <col min="9473" max="9473" width="29.6640625" customWidth="1"/>
    <col min="9474" max="9475" width="1.109375" customWidth="1"/>
    <col min="9476" max="9477" width="10.44140625" customWidth="1"/>
    <col min="9729" max="9729" width="29.6640625" customWidth="1"/>
    <col min="9730" max="9731" width="1.109375" customWidth="1"/>
    <col min="9732" max="9733" width="10.44140625" customWidth="1"/>
    <col min="9985" max="9985" width="29.6640625" customWidth="1"/>
    <col min="9986" max="9987" width="1.109375" customWidth="1"/>
    <col min="9988" max="9989" width="10.44140625" customWidth="1"/>
    <col min="10241" max="10241" width="29.6640625" customWidth="1"/>
    <col min="10242" max="10243" width="1.109375" customWidth="1"/>
    <col min="10244" max="10245" width="10.44140625" customWidth="1"/>
    <col min="10497" max="10497" width="29.6640625" customWidth="1"/>
    <col min="10498" max="10499" width="1.109375" customWidth="1"/>
    <col min="10500" max="10501" width="10.44140625" customWidth="1"/>
    <col min="10753" max="10753" width="29.6640625" customWidth="1"/>
    <col min="10754" max="10755" width="1.109375" customWidth="1"/>
    <col min="10756" max="10757" width="10.44140625" customWidth="1"/>
    <col min="11009" max="11009" width="29.6640625" customWidth="1"/>
    <col min="11010" max="11011" width="1.109375" customWidth="1"/>
    <col min="11012" max="11013" width="10.44140625" customWidth="1"/>
    <col min="11265" max="11265" width="29.6640625" customWidth="1"/>
    <col min="11266" max="11267" width="1.109375" customWidth="1"/>
    <col min="11268" max="11269" width="10.44140625" customWidth="1"/>
    <col min="11521" max="11521" width="29.6640625" customWidth="1"/>
    <col min="11522" max="11523" width="1.109375" customWidth="1"/>
    <col min="11524" max="11525" width="10.44140625" customWidth="1"/>
    <col min="11777" max="11777" width="29.6640625" customWidth="1"/>
    <col min="11778" max="11779" width="1.109375" customWidth="1"/>
    <col min="11780" max="11781" width="10.44140625" customWidth="1"/>
    <col min="12033" max="12033" width="29.6640625" customWidth="1"/>
    <col min="12034" max="12035" width="1.109375" customWidth="1"/>
    <col min="12036" max="12037" width="10.44140625" customWidth="1"/>
    <col min="12289" max="12289" width="29.6640625" customWidth="1"/>
    <col min="12290" max="12291" width="1.109375" customWidth="1"/>
    <col min="12292" max="12293" width="10.44140625" customWidth="1"/>
    <col min="12545" max="12545" width="29.6640625" customWidth="1"/>
    <col min="12546" max="12547" width="1.109375" customWidth="1"/>
    <col min="12548" max="12549" width="10.44140625" customWidth="1"/>
    <col min="12801" max="12801" width="29.6640625" customWidth="1"/>
    <col min="12802" max="12803" width="1.109375" customWidth="1"/>
    <col min="12804" max="12805" width="10.44140625" customWidth="1"/>
    <col min="13057" max="13057" width="29.6640625" customWidth="1"/>
    <col min="13058" max="13059" width="1.109375" customWidth="1"/>
    <col min="13060" max="13061" width="10.44140625" customWidth="1"/>
    <col min="13313" max="13313" width="29.6640625" customWidth="1"/>
    <col min="13314" max="13315" width="1.109375" customWidth="1"/>
    <col min="13316" max="13317" width="10.44140625" customWidth="1"/>
    <col min="13569" max="13569" width="29.6640625" customWidth="1"/>
    <col min="13570" max="13571" width="1.109375" customWidth="1"/>
    <col min="13572" max="13573" width="10.44140625" customWidth="1"/>
    <col min="13825" max="13825" width="29.6640625" customWidth="1"/>
    <col min="13826" max="13827" width="1.109375" customWidth="1"/>
    <col min="13828" max="13829" width="10.44140625" customWidth="1"/>
    <col min="14081" max="14081" width="29.6640625" customWidth="1"/>
    <col min="14082" max="14083" width="1.109375" customWidth="1"/>
    <col min="14084" max="14085" width="10.44140625" customWidth="1"/>
    <col min="14337" max="14337" width="29.6640625" customWidth="1"/>
    <col min="14338" max="14339" width="1.109375" customWidth="1"/>
    <col min="14340" max="14341" width="10.44140625" customWidth="1"/>
    <col min="14593" max="14593" width="29.6640625" customWidth="1"/>
    <col min="14594" max="14595" width="1.109375" customWidth="1"/>
    <col min="14596" max="14597" width="10.44140625" customWidth="1"/>
    <col min="14849" max="14849" width="29.6640625" customWidth="1"/>
    <col min="14850" max="14851" width="1.109375" customWidth="1"/>
    <col min="14852" max="14853" width="10.44140625" customWidth="1"/>
    <col min="15105" max="15105" width="29.6640625" customWidth="1"/>
    <col min="15106" max="15107" width="1.109375" customWidth="1"/>
    <col min="15108" max="15109" width="10.44140625" customWidth="1"/>
    <col min="15361" max="15361" width="29.6640625" customWidth="1"/>
    <col min="15362" max="15363" width="1.109375" customWidth="1"/>
    <col min="15364" max="15365" width="10.44140625" customWidth="1"/>
    <col min="15617" max="15617" width="29.6640625" customWidth="1"/>
    <col min="15618" max="15619" width="1.109375" customWidth="1"/>
    <col min="15620" max="15621" width="10.44140625" customWidth="1"/>
    <col min="15873" max="15873" width="29.6640625" customWidth="1"/>
    <col min="15874" max="15875" width="1.109375" customWidth="1"/>
    <col min="15876" max="15877" width="10.44140625" customWidth="1"/>
    <col min="16129" max="16129" width="29.6640625" customWidth="1"/>
    <col min="16130" max="16131" width="1.109375" customWidth="1"/>
    <col min="16132" max="16133" width="10.44140625" customWidth="1"/>
  </cols>
  <sheetData>
    <row r="3" spans="1:6" ht="3.75" customHeight="1"/>
    <row r="4" spans="1:6">
      <c r="A4" s="68" t="s">
        <v>83</v>
      </c>
      <c r="B4" s="59"/>
      <c r="C4" s="68"/>
      <c r="D4" s="68">
        <v>2008</v>
      </c>
      <c r="E4" s="68">
        <v>2018</v>
      </c>
      <c r="F4" s="42"/>
    </row>
    <row r="5" spans="1:6">
      <c r="A5" t="s">
        <v>221</v>
      </c>
      <c r="C5" s="40"/>
      <c r="D5" s="40">
        <v>27.1</v>
      </c>
      <c r="E5" s="133">
        <v>22.7</v>
      </c>
    </row>
    <row r="6" spans="1:6">
      <c r="A6" t="s">
        <v>222</v>
      </c>
      <c r="C6" s="40"/>
      <c r="D6" s="40">
        <v>1.3122834162117327</v>
      </c>
      <c r="E6" s="133">
        <v>1.4</v>
      </c>
    </row>
    <row r="7" spans="1:6" s="102" customFormat="1" ht="15" customHeight="1">
      <c r="A7" s="102" t="s">
        <v>223</v>
      </c>
      <c r="C7" s="105"/>
      <c r="D7" s="105">
        <v>71.643783721273365</v>
      </c>
      <c r="E7" s="359">
        <v>75.900000000000006</v>
      </c>
    </row>
    <row r="8" spans="1:6" s="102" customFormat="1">
      <c r="A8" t="s">
        <v>224</v>
      </c>
      <c r="C8" s="105"/>
      <c r="D8" s="105">
        <v>75.062284176145667</v>
      </c>
      <c r="E8" s="359">
        <v>71.2</v>
      </c>
    </row>
    <row r="9" spans="1:6" s="102" customFormat="1">
      <c r="A9" t="s">
        <v>225</v>
      </c>
      <c r="C9" s="105"/>
      <c r="D9" s="105">
        <v>0.65289846844379729</v>
      </c>
      <c r="E9" s="359">
        <v>0.8</v>
      </c>
    </row>
    <row r="10" spans="1:6">
      <c r="A10" s="106" t="s">
        <v>19</v>
      </c>
      <c r="C10" s="200"/>
      <c r="D10" s="200">
        <v>100</v>
      </c>
      <c r="E10" s="108">
        <v>100</v>
      </c>
    </row>
    <row r="11" spans="1:6" ht="9.75" customHeight="1">
      <c r="A11" s="59"/>
      <c r="B11" s="59"/>
      <c r="C11" s="59"/>
      <c r="D11" s="59"/>
      <c r="E11" s="59"/>
      <c r="F11" s="42"/>
    </row>
    <row r="18" spans="1:1">
      <c r="A18" t="s">
        <v>226</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26.xml><?xml version="1.0" encoding="utf-8"?>
<worksheet xmlns="http://schemas.openxmlformats.org/spreadsheetml/2006/main" xmlns:r="http://schemas.openxmlformats.org/officeDocument/2006/relationships">
  <dimension ref="A3:H20"/>
  <sheetViews>
    <sheetView topLeftCell="A4" workbookViewId="0">
      <selection activeCell="E20" sqref="E20"/>
    </sheetView>
  </sheetViews>
  <sheetFormatPr baseColWidth="10" defaultRowHeight="14.4"/>
  <cols>
    <col min="1" max="1" width="14" customWidth="1"/>
    <col min="2" max="2" width="8.109375" customWidth="1"/>
    <col min="3" max="3" width="8" customWidth="1"/>
    <col min="4" max="4" width="11.44140625" customWidth="1"/>
    <col min="257" max="257" width="14" customWidth="1"/>
    <col min="258" max="258" width="8.109375" customWidth="1"/>
    <col min="259" max="259" width="8" customWidth="1"/>
    <col min="260" max="260" width="11.44140625" customWidth="1"/>
    <col min="513" max="513" width="14" customWidth="1"/>
    <col min="514" max="514" width="8.109375" customWidth="1"/>
    <col min="515" max="515" width="8" customWidth="1"/>
    <col min="516" max="516" width="11.44140625" customWidth="1"/>
    <col min="769" max="769" width="14" customWidth="1"/>
    <col min="770" max="770" width="8.109375" customWidth="1"/>
    <col min="771" max="771" width="8" customWidth="1"/>
    <col min="772" max="772" width="11.44140625" customWidth="1"/>
    <col min="1025" max="1025" width="14" customWidth="1"/>
    <col min="1026" max="1026" width="8.109375" customWidth="1"/>
    <col min="1027" max="1027" width="8" customWidth="1"/>
    <col min="1028" max="1028" width="11.44140625" customWidth="1"/>
    <col min="1281" max="1281" width="14" customWidth="1"/>
    <col min="1282" max="1282" width="8.109375" customWidth="1"/>
    <col min="1283" max="1283" width="8" customWidth="1"/>
    <col min="1284" max="1284" width="11.44140625" customWidth="1"/>
    <col min="1537" max="1537" width="14" customWidth="1"/>
    <col min="1538" max="1538" width="8.109375" customWidth="1"/>
    <col min="1539" max="1539" width="8" customWidth="1"/>
    <col min="1540" max="1540" width="11.44140625" customWidth="1"/>
    <col min="1793" max="1793" width="14" customWidth="1"/>
    <col min="1794" max="1794" width="8.109375" customWidth="1"/>
    <col min="1795" max="1795" width="8" customWidth="1"/>
    <col min="1796" max="1796" width="11.44140625" customWidth="1"/>
    <col min="2049" max="2049" width="14" customWidth="1"/>
    <col min="2050" max="2050" width="8.109375" customWidth="1"/>
    <col min="2051" max="2051" width="8" customWidth="1"/>
    <col min="2052" max="2052" width="11.44140625" customWidth="1"/>
    <col min="2305" max="2305" width="14" customWidth="1"/>
    <col min="2306" max="2306" width="8.109375" customWidth="1"/>
    <col min="2307" max="2307" width="8" customWidth="1"/>
    <col min="2308" max="2308" width="11.44140625" customWidth="1"/>
    <col min="2561" max="2561" width="14" customWidth="1"/>
    <col min="2562" max="2562" width="8.109375" customWidth="1"/>
    <col min="2563" max="2563" width="8" customWidth="1"/>
    <col min="2564" max="2564" width="11.44140625" customWidth="1"/>
    <col min="2817" max="2817" width="14" customWidth="1"/>
    <col min="2818" max="2818" width="8.109375" customWidth="1"/>
    <col min="2819" max="2819" width="8" customWidth="1"/>
    <col min="2820" max="2820" width="11.44140625" customWidth="1"/>
    <col min="3073" max="3073" width="14" customWidth="1"/>
    <col min="3074" max="3074" width="8.109375" customWidth="1"/>
    <col min="3075" max="3075" width="8" customWidth="1"/>
    <col min="3076" max="3076" width="11.44140625" customWidth="1"/>
    <col min="3329" max="3329" width="14" customWidth="1"/>
    <col min="3330" max="3330" width="8.109375" customWidth="1"/>
    <col min="3331" max="3331" width="8" customWidth="1"/>
    <col min="3332" max="3332" width="11.44140625" customWidth="1"/>
    <col min="3585" max="3585" width="14" customWidth="1"/>
    <col min="3586" max="3586" width="8.109375" customWidth="1"/>
    <col min="3587" max="3587" width="8" customWidth="1"/>
    <col min="3588" max="3588" width="11.44140625" customWidth="1"/>
    <col min="3841" max="3841" width="14" customWidth="1"/>
    <col min="3842" max="3842" width="8.109375" customWidth="1"/>
    <col min="3843" max="3843" width="8" customWidth="1"/>
    <col min="3844" max="3844" width="11.44140625" customWidth="1"/>
    <col min="4097" max="4097" width="14" customWidth="1"/>
    <col min="4098" max="4098" width="8.109375" customWidth="1"/>
    <col min="4099" max="4099" width="8" customWidth="1"/>
    <col min="4100" max="4100" width="11.44140625" customWidth="1"/>
    <col min="4353" max="4353" width="14" customWidth="1"/>
    <col min="4354" max="4354" width="8.109375" customWidth="1"/>
    <col min="4355" max="4355" width="8" customWidth="1"/>
    <col min="4356" max="4356" width="11.44140625" customWidth="1"/>
    <col min="4609" max="4609" width="14" customWidth="1"/>
    <col min="4610" max="4610" width="8.109375" customWidth="1"/>
    <col min="4611" max="4611" width="8" customWidth="1"/>
    <col min="4612" max="4612" width="11.44140625" customWidth="1"/>
    <col min="4865" max="4865" width="14" customWidth="1"/>
    <col min="4866" max="4866" width="8.109375" customWidth="1"/>
    <col min="4867" max="4867" width="8" customWidth="1"/>
    <col min="4868" max="4868" width="11.44140625" customWidth="1"/>
    <col min="5121" max="5121" width="14" customWidth="1"/>
    <col min="5122" max="5122" width="8.109375" customWidth="1"/>
    <col min="5123" max="5123" width="8" customWidth="1"/>
    <col min="5124" max="5124" width="11.44140625" customWidth="1"/>
    <col min="5377" max="5377" width="14" customWidth="1"/>
    <col min="5378" max="5378" width="8.109375" customWidth="1"/>
    <col min="5379" max="5379" width="8" customWidth="1"/>
    <col min="5380" max="5380" width="11.44140625" customWidth="1"/>
    <col min="5633" max="5633" width="14" customWidth="1"/>
    <col min="5634" max="5634" width="8.109375" customWidth="1"/>
    <col min="5635" max="5635" width="8" customWidth="1"/>
    <col min="5636" max="5636" width="11.44140625" customWidth="1"/>
    <col min="5889" max="5889" width="14" customWidth="1"/>
    <col min="5890" max="5890" width="8.109375" customWidth="1"/>
    <col min="5891" max="5891" width="8" customWidth="1"/>
    <col min="5892" max="5892" width="11.44140625" customWidth="1"/>
    <col min="6145" max="6145" width="14" customWidth="1"/>
    <col min="6146" max="6146" width="8.109375" customWidth="1"/>
    <col min="6147" max="6147" width="8" customWidth="1"/>
    <col min="6148" max="6148" width="11.44140625" customWidth="1"/>
    <col min="6401" max="6401" width="14" customWidth="1"/>
    <col min="6402" max="6402" width="8.109375" customWidth="1"/>
    <col min="6403" max="6403" width="8" customWidth="1"/>
    <col min="6404" max="6404" width="11.44140625" customWidth="1"/>
    <col min="6657" max="6657" width="14" customWidth="1"/>
    <col min="6658" max="6658" width="8.109375" customWidth="1"/>
    <col min="6659" max="6659" width="8" customWidth="1"/>
    <col min="6660" max="6660" width="11.44140625" customWidth="1"/>
    <col min="6913" max="6913" width="14" customWidth="1"/>
    <col min="6914" max="6914" width="8.109375" customWidth="1"/>
    <col min="6915" max="6915" width="8" customWidth="1"/>
    <col min="6916" max="6916" width="11.44140625" customWidth="1"/>
    <col min="7169" max="7169" width="14" customWidth="1"/>
    <col min="7170" max="7170" width="8.109375" customWidth="1"/>
    <col min="7171" max="7171" width="8" customWidth="1"/>
    <col min="7172" max="7172" width="11.44140625" customWidth="1"/>
    <col min="7425" max="7425" width="14" customWidth="1"/>
    <col min="7426" max="7426" width="8.109375" customWidth="1"/>
    <col min="7427" max="7427" width="8" customWidth="1"/>
    <col min="7428" max="7428" width="11.44140625" customWidth="1"/>
    <col min="7681" max="7681" width="14" customWidth="1"/>
    <col min="7682" max="7682" width="8.109375" customWidth="1"/>
    <col min="7683" max="7683" width="8" customWidth="1"/>
    <col min="7684" max="7684" width="11.44140625" customWidth="1"/>
    <col min="7937" max="7937" width="14" customWidth="1"/>
    <col min="7938" max="7938" width="8.109375" customWidth="1"/>
    <col min="7939" max="7939" width="8" customWidth="1"/>
    <col min="7940" max="7940" width="11.44140625" customWidth="1"/>
    <col min="8193" max="8193" width="14" customWidth="1"/>
    <col min="8194" max="8194" width="8.109375" customWidth="1"/>
    <col min="8195" max="8195" width="8" customWidth="1"/>
    <col min="8196" max="8196" width="11.44140625" customWidth="1"/>
    <col min="8449" max="8449" width="14" customWidth="1"/>
    <col min="8450" max="8450" width="8.109375" customWidth="1"/>
    <col min="8451" max="8451" width="8" customWidth="1"/>
    <col min="8452" max="8452" width="11.44140625" customWidth="1"/>
    <col min="8705" max="8705" width="14" customWidth="1"/>
    <col min="8706" max="8706" width="8.109375" customWidth="1"/>
    <col min="8707" max="8707" width="8" customWidth="1"/>
    <col min="8708" max="8708" width="11.44140625" customWidth="1"/>
    <col min="8961" max="8961" width="14" customWidth="1"/>
    <col min="8962" max="8962" width="8.109375" customWidth="1"/>
    <col min="8963" max="8963" width="8" customWidth="1"/>
    <col min="8964" max="8964" width="11.44140625" customWidth="1"/>
    <col min="9217" max="9217" width="14" customWidth="1"/>
    <col min="9218" max="9218" width="8.109375" customWidth="1"/>
    <col min="9219" max="9219" width="8" customWidth="1"/>
    <col min="9220" max="9220" width="11.44140625" customWidth="1"/>
    <col min="9473" max="9473" width="14" customWidth="1"/>
    <col min="9474" max="9474" width="8.109375" customWidth="1"/>
    <col min="9475" max="9475" width="8" customWidth="1"/>
    <col min="9476" max="9476" width="11.44140625" customWidth="1"/>
    <col min="9729" max="9729" width="14" customWidth="1"/>
    <col min="9730" max="9730" width="8.109375" customWidth="1"/>
    <col min="9731" max="9731" width="8" customWidth="1"/>
    <col min="9732" max="9732" width="11.44140625" customWidth="1"/>
    <col min="9985" max="9985" width="14" customWidth="1"/>
    <col min="9986" max="9986" width="8.109375" customWidth="1"/>
    <col min="9987" max="9987" width="8" customWidth="1"/>
    <col min="9988" max="9988" width="11.44140625" customWidth="1"/>
    <col min="10241" max="10241" width="14" customWidth="1"/>
    <col min="10242" max="10242" width="8.109375" customWidth="1"/>
    <col min="10243" max="10243" width="8" customWidth="1"/>
    <col min="10244" max="10244" width="11.44140625" customWidth="1"/>
    <col min="10497" max="10497" width="14" customWidth="1"/>
    <col min="10498" max="10498" width="8.109375" customWidth="1"/>
    <col min="10499" max="10499" width="8" customWidth="1"/>
    <col min="10500" max="10500" width="11.44140625" customWidth="1"/>
    <col min="10753" max="10753" width="14" customWidth="1"/>
    <col min="10754" max="10754" width="8.109375" customWidth="1"/>
    <col min="10755" max="10755" width="8" customWidth="1"/>
    <col min="10756" max="10756" width="11.44140625" customWidth="1"/>
    <col min="11009" max="11009" width="14" customWidth="1"/>
    <col min="11010" max="11010" width="8.109375" customWidth="1"/>
    <col min="11011" max="11011" width="8" customWidth="1"/>
    <col min="11012" max="11012" width="11.44140625" customWidth="1"/>
    <col min="11265" max="11265" width="14" customWidth="1"/>
    <col min="11266" max="11266" width="8.109375" customWidth="1"/>
    <col min="11267" max="11267" width="8" customWidth="1"/>
    <col min="11268" max="11268" width="11.44140625" customWidth="1"/>
    <col min="11521" max="11521" width="14" customWidth="1"/>
    <col min="11522" max="11522" width="8.109375" customWidth="1"/>
    <col min="11523" max="11523" width="8" customWidth="1"/>
    <col min="11524" max="11524" width="11.44140625" customWidth="1"/>
    <col min="11777" max="11777" width="14" customWidth="1"/>
    <col min="11778" max="11778" width="8.109375" customWidth="1"/>
    <col min="11779" max="11779" width="8" customWidth="1"/>
    <col min="11780" max="11780" width="11.44140625" customWidth="1"/>
    <col min="12033" max="12033" width="14" customWidth="1"/>
    <col min="12034" max="12034" width="8.109375" customWidth="1"/>
    <col min="12035" max="12035" width="8" customWidth="1"/>
    <col min="12036" max="12036" width="11.44140625" customWidth="1"/>
    <col min="12289" max="12289" width="14" customWidth="1"/>
    <col min="12290" max="12290" width="8.109375" customWidth="1"/>
    <col min="12291" max="12291" width="8" customWidth="1"/>
    <col min="12292" max="12292" width="11.44140625" customWidth="1"/>
    <col min="12545" max="12545" width="14" customWidth="1"/>
    <col min="12546" max="12546" width="8.109375" customWidth="1"/>
    <col min="12547" max="12547" width="8" customWidth="1"/>
    <col min="12548" max="12548" width="11.44140625" customWidth="1"/>
    <col min="12801" max="12801" width="14" customWidth="1"/>
    <col min="12802" max="12802" width="8.109375" customWidth="1"/>
    <col min="12803" max="12803" width="8" customWidth="1"/>
    <col min="12804" max="12804" width="11.44140625" customWidth="1"/>
    <col min="13057" max="13057" width="14" customWidth="1"/>
    <col min="13058" max="13058" width="8.109375" customWidth="1"/>
    <col min="13059" max="13059" width="8" customWidth="1"/>
    <col min="13060" max="13060" width="11.44140625" customWidth="1"/>
    <col min="13313" max="13313" width="14" customWidth="1"/>
    <col min="13314" max="13314" width="8.109375" customWidth="1"/>
    <col min="13315" max="13315" width="8" customWidth="1"/>
    <col min="13316" max="13316" width="11.44140625" customWidth="1"/>
    <col min="13569" max="13569" width="14" customWidth="1"/>
    <col min="13570" max="13570" width="8.109375" customWidth="1"/>
    <col min="13571" max="13571" width="8" customWidth="1"/>
    <col min="13572" max="13572" width="11.44140625" customWidth="1"/>
    <col min="13825" max="13825" width="14" customWidth="1"/>
    <col min="13826" max="13826" width="8.109375" customWidth="1"/>
    <col min="13827" max="13827" width="8" customWidth="1"/>
    <col min="13828" max="13828" width="11.44140625" customWidth="1"/>
    <col min="14081" max="14081" width="14" customWidth="1"/>
    <col min="14082" max="14082" width="8.109375" customWidth="1"/>
    <col min="14083" max="14083" width="8" customWidth="1"/>
    <col min="14084" max="14084" width="11.44140625" customWidth="1"/>
    <col min="14337" max="14337" width="14" customWidth="1"/>
    <col min="14338" max="14338" width="8.109375" customWidth="1"/>
    <col min="14339" max="14339" width="8" customWidth="1"/>
    <col min="14340" max="14340" width="11.44140625" customWidth="1"/>
    <col min="14593" max="14593" width="14" customWidth="1"/>
    <col min="14594" max="14594" width="8.109375" customWidth="1"/>
    <col min="14595" max="14595" width="8" customWidth="1"/>
    <col min="14596" max="14596" width="11.44140625" customWidth="1"/>
    <col min="14849" max="14849" width="14" customWidth="1"/>
    <col min="14850" max="14850" width="8.109375" customWidth="1"/>
    <col min="14851" max="14851" width="8" customWidth="1"/>
    <col min="14852" max="14852" width="11.44140625" customWidth="1"/>
    <col min="15105" max="15105" width="14" customWidth="1"/>
    <col min="15106" max="15106" width="8.109375" customWidth="1"/>
    <col min="15107" max="15107" width="8" customWidth="1"/>
    <col min="15108" max="15108" width="11.44140625" customWidth="1"/>
    <col min="15361" max="15361" width="14" customWidth="1"/>
    <col min="15362" max="15362" width="8.109375" customWidth="1"/>
    <col min="15363" max="15363" width="8" customWidth="1"/>
    <col min="15364" max="15364" width="11.44140625" customWidth="1"/>
    <col min="15617" max="15617" width="14" customWidth="1"/>
    <col min="15618" max="15618" width="8.109375" customWidth="1"/>
    <col min="15619" max="15619" width="8" customWidth="1"/>
    <col min="15620" max="15620" width="11.44140625" customWidth="1"/>
    <col min="15873" max="15873" width="14" customWidth="1"/>
    <col min="15874" max="15874" width="8.109375" customWidth="1"/>
    <col min="15875" max="15875" width="8" customWidth="1"/>
    <col min="15876" max="15876" width="11.44140625" customWidth="1"/>
    <col min="16129" max="16129" width="14" customWidth="1"/>
    <col min="16130" max="16130" width="8.109375" customWidth="1"/>
    <col min="16131" max="16131" width="8" customWidth="1"/>
    <col min="16132" max="16132" width="11.44140625" customWidth="1"/>
  </cols>
  <sheetData>
    <row r="3" spans="1:8" ht="4.5" customHeight="1"/>
    <row r="4" spans="1:8">
      <c r="A4" s="68" t="s">
        <v>83</v>
      </c>
      <c r="B4" s="59"/>
      <c r="C4" s="68"/>
      <c r="D4" s="68">
        <v>2008</v>
      </c>
      <c r="E4" s="68">
        <v>2018</v>
      </c>
    </row>
    <row r="5" spans="1:8">
      <c r="A5" t="s">
        <v>221</v>
      </c>
      <c r="C5" s="40"/>
      <c r="D5" s="40">
        <v>21.639504757811288</v>
      </c>
      <c r="E5" s="133">
        <v>20.2</v>
      </c>
    </row>
    <row r="6" spans="1:8">
      <c r="A6" t="s">
        <v>222</v>
      </c>
      <c r="C6" s="40"/>
      <c r="D6" s="40">
        <v>1.7624795539477298</v>
      </c>
      <c r="E6" s="133">
        <v>1.7</v>
      </c>
    </row>
    <row r="7" spans="1:8">
      <c r="A7" t="s">
        <v>227</v>
      </c>
      <c r="D7" s="105">
        <v>76.598015688240977</v>
      </c>
      <c r="E7" s="359">
        <v>78.099999999999994</v>
      </c>
    </row>
    <row r="8" spans="1:8">
      <c r="A8" t="s">
        <v>224</v>
      </c>
      <c r="B8" s="102"/>
      <c r="C8" s="105"/>
      <c r="D8" s="105">
        <v>75.367930145488671</v>
      </c>
      <c r="E8" s="359">
        <v>69.281493227960823</v>
      </c>
    </row>
    <row r="9" spans="1:8">
      <c r="A9" t="s">
        <v>225</v>
      </c>
      <c r="B9" s="102"/>
      <c r="C9" s="105"/>
      <c r="D9" s="105">
        <v>0.8906387847160524</v>
      </c>
      <c r="E9" s="359">
        <v>1.1000000000000001</v>
      </c>
    </row>
    <row r="10" spans="1:8">
      <c r="A10" s="106" t="s">
        <v>19</v>
      </c>
      <c r="C10" s="200"/>
      <c r="D10" s="200">
        <v>100</v>
      </c>
      <c r="E10" s="108">
        <v>100</v>
      </c>
    </row>
    <row r="11" spans="1:8">
      <c r="A11" s="59"/>
      <c r="B11" s="59"/>
      <c r="C11" s="59"/>
      <c r="D11" s="59"/>
      <c r="E11" s="59"/>
    </row>
    <row r="14" spans="1:8">
      <c r="G14" s="105"/>
      <c r="H14" s="105"/>
    </row>
    <row r="16" spans="1:8" ht="8.25" customHeight="1"/>
    <row r="20" spans="1:5">
      <c r="A20" t="s">
        <v>228</v>
      </c>
      <c r="B20" s="102"/>
      <c r="C20" s="105"/>
      <c r="D20" s="105">
        <v>79.3</v>
      </c>
      <c r="E20" s="105">
        <v>79.575914373013305</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27.xml><?xml version="1.0" encoding="utf-8"?>
<worksheet xmlns="http://schemas.openxmlformats.org/spreadsheetml/2006/main" xmlns:r="http://schemas.openxmlformats.org/officeDocument/2006/relationships">
  <dimension ref="A2:C22"/>
  <sheetViews>
    <sheetView workbookViewId="0">
      <selection activeCell="E20" sqref="E20"/>
    </sheetView>
  </sheetViews>
  <sheetFormatPr baseColWidth="10" defaultRowHeight="14.4"/>
  <cols>
    <col min="1" max="1" width="31.88671875" customWidth="1"/>
    <col min="3" max="3" width="10.33203125" customWidth="1"/>
    <col min="255" max="255" width="35.44140625" customWidth="1"/>
    <col min="257" max="257" width="31.88671875" customWidth="1"/>
    <col min="259" max="259" width="10.33203125" customWidth="1"/>
    <col min="511" max="511" width="35.44140625" customWidth="1"/>
    <col min="513" max="513" width="31.88671875" customWidth="1"/>
    <col min="515" max="515" width="10.33203125" customWidth="1"/>
    <col min="767" max="767" width="35.44140625" customWidth="1"/>
    <col min="769" max="769" width="31.88671875" customWidth="1"/>
    <col min="771" max="771" width="10.33203125" customWidth="1"/>
    <col min="1023" max="1023" width="35.44140625" customWidth="1"/>
    <col min="1025" max="1025" width="31.88671875" customWidth="1"/>
    <col min="1027" max="1027" width="10.33203125" customWidth="1"/>
    <col min="1279" max="1279" width="35.44140625" customWidth="1"/>
    <col min="1281" max="1281" width="31.88671875" customWidth="1"/>
    <col min="1283" max="1283" width="10.33203125" customWidth="1"/>
    <col min="1535" max="1535" width="35.44140625" customWidth="1"/>
    <col min="1537" max="1537" width="31.88671875" customWidth="1"/>
    <col min="1539" max="1539" width="10.33203125" customWidth="1"/>
    <col min="1791" max="1791" width="35.44140625" customWidth="1"/>
    <col min="1793" max="1793" width="31.88671875" customWidth="1"/>
    <col min="1795" max="1795" width="10.33203125" customWidth="1"/>
    <col min="2047" max="2047" width="35.44140625" customWidth="1"/>
    <col min="2049" max="2049" width="31.88671875" customWidth="1"/>
    <col min="2051" max="2051" width="10.33203125" customWidth="1"/>
    <col min="2303" max="2303" width="35.44140625" customWidth="1"/>
    <col min="2305" max="2305" width="31.88671875" customWidth="1"/>
    <col min="2307" max="2307" width="10.33203125" customWidth="1"/>
    <col min="2559" max="2559" width="35.44140625" customWidth="1"/>
    <col min="2561" max="2561" width="31.88671875" customWidth="1"/>
    <col min="2563" max="2563" width="10.33203125" customWidth="1"/>
    <col min="2815" max="2815" width="35.44140625" customWidth="1"/>
    <col min="2817" max="2817" width="31.88671875" customWidth="1"/>
    <col min="2819" max="2819" width="10.33203125" customWidth="1"/>
    <col min="3071" max="3071" width="35.44140625" customWidth="1"/>
    <col min="3073" max="3073" width="31.88671875" customWidth="1"/>
    <col min="3075" max="3075" width="10.33203125" customWidth="1"/>
    <col min="3327" max="3327" width="35.44140625" customWidth="1"/>
    <col min="3329" max="3329" width="31.88671875" customWidth="1"/>
    <col min="3331" max="3331" width="10.33203125" customWidth="1"/>
    <col min="3583" max="3583" width="35.44140625" customWidth="1"/>
    <col min="3585" max="3585" width="31.88671875" customWidth="1"/>
    <col min="3587" max="3587" width="10.33203125" customWidth="1"/>
    <col min="3839" max="3839" width="35.44140625" customWidth="1"/>
    <col min="3841" max="3841" width="31.88671875" customWidth="1"/>
    <col min="3843" max="3843" width="10.33203125" customWidth="1"/>
    <col min="4095" max="4095" width="35.44140625" customWidth="1"/>
    <col min="4097" max="4097" width="31.88671875" customWidth="1"/>
    <col min="4099" max="4099" width="10.33203125" customWidth="1"/>
    <col min="4351" max="4351" width="35.44140625" customWidth="1"/>
    <col min="4353" max="4353" width="31.88671875" customWidth="1"/>
    <col min="4355" max="4355" width="10.33203125" customWidth="1"/>
    <col min="4607" max="4607" width="35.44140625" customWidth="1"/>
    <col min="4609" max="4609" width="31.88671875" customWidth="1"/>
    <col min="4611" max="4611" width="10.33203125" customWidth="1"/>
    <col min="4863" max="4863" width="35.44140625" customWidth="1"/>
    <col min="4865" max="4865" width="31.88671875" customWidth="1"/>
    <col min="4867" max="4867" width="10.33203125" customWidth="1"/>
    <col min="5119" max="5119" width="35.44140625" customWidth="1"/>
    <col min="5121" max="5121" width="31.88671875" customWidth="1"/>
    <col min="5123" max="5123" width="10.33203125" customWidth="1"/>
    <col min="5375" max="5375" width="35.44140625" customWidth="1"/>
    <col min="5377" max="5377" width="31.88671875" customWidth="1"/>
    <col min="5379" max="5379" width="10.33203125" customWidth="1"/>
    <col min="5631" max="5631" width="35.44140625" customWidth="1"/>
    <col min="5633" max="5633" width="31.88671875" customWidth="1"/>
    <col min="5635" max="5635" width="10.33203125" customWidth="1"/>
    <col min="5887" max="5887" width="35.44140625" customWidth="1"/>
    <col min="5889" max="5889" width="31.88671875" customWidth="1"/>
    <col min="5891" max="5891" width="10.33203125" customWidth="1"/>
    <col min="6143" max="6143" width="35.44140625" customWidth="1"/>
    <col min="6145" max="6145" width="31.88671875" customWidth="1"/>
    <col min="6147" max="6147" width="10.33203125" customWidth="1"/>
    <col min="6399" max="6399" width="35.44140625" customWidth="1"/>
    <col min="6401" max="6401" width="31.88671875" customWidth="1"/>
    <col min="6403" max="6403" width="10.33203125" customWidth="1"/>
    <col min="6655" max="6655" width="35.44140625" customWidth="1"/>
    <col min="6657" max="6657" width="31.88671875" customWidth="1"/>
    <col min="6659" max="6659" width="10.33203125" customWidth="1"/>
    <col min="6911" max="6911" width="35.44140625" customWidth="1"/>
    <col min="6913" max="6913" width="31.88671875" customWidth="1"/>
    <col min="6915" max="6915" width="10.33203125" customWidth="1"/>
    <col min="7167" max="7167" width="35.44140625" customWidth="1"/>
    <col min="7169" max="7169" width="31.88671875" customWidth="1"/>
    <col min="7171" max="7171" width="10.33203125" customWidth="1"/>
    <col min="7423" max="7423" width="35.44140625" customWidth="1"/>
    <col min="7425" max="7425" width="31.88671875" customWidth="1"/>
    <col min="7427" max="7427" width="10.33203125" customWidth="1"/>
    <col min="7679" max="7679" width="35.44140625" customWidth="1"/>
    <col min="7681" max="7681" width="31.88671875" customWidth="1"/>
    <col min="7683" max="7683" width="10.33203125" customWidth="1"/>
    <col min="7935" max="7935" width="35.44140625" customWidth="1"/>
    <col min="7937" max="7937" width="31.88671875" customWidth="1"/>
    <col min="7939" max="7939" width="10.33203125" customWidth="1"/>
    <col min="8191" max="8191" width="35.44140625" customWidth="1"/>
    <col min="8193" max="8193" width="31.88671875" customWidth="1"/>
    <col min="8195" max="8195" width="10.33203125" customWidth="1"/>
    <col min="8447" max="8447" width="35.44140625" customWidth="1"/>
    <col min="8449" max="8449" width="31.88671875" customWidth="1"/>
    <col min="8451" max="8451" width="10.33203125" customWidth="1"/>
    <col min="8703" max="8703" width="35.44140625" customWidth="1"/>
    <col min="8705" max="8705" width="31.88671875" customWidth="1"/>
    <col min="8707" max="8707" width="10.33203125" customWidth="1"/>
    <col min="8959" max="8959" width="35.44140625" customWidth="1"/>
    <col min="8961" max="8961" width="31.88671875" customWidth="1"/>
    <col min="8963" max="8963" width="10.33203125" customWidth="1"/>
    <col min="9215" max="9215" width="35.44140625" customWidth="1"/>
    <col min="9217" max="9217" width="31.88671875" customWidth="1"/>
    <col min="9219" max="9219" width="10.33203125" customWidth="1"/>
    <col min="9471" max="9471" width="35.44140625" customWidth="1"/>
    <col min="9473" max="9473" width="31.88671875" customWidth="1"/>
    <col min="9475" max="9475" width="10.33203125" customWidth="1"/>
    <col min="9727" max="9727" width="35.44140625" customWidth="1"/>
    <col min="9729" max="9729" width="31.88671875" customWidth="1"/>
    <col min="9731" max="9731" width="10.33203125" customWidth="1"/>
    <col min="9983" max="9983" width="35.44140625" customWidth="1"/>
    <col min="9985" max="9985" width="31.88671875" customWidth="1"/>
    <col min="9987" max="9987" width="10.33203125" customWidth="1"/>
    <col min="10239" max="10239" width="35.44140625" customWidth="1"/>
    <col min="10241" max="10241" width="31.88671875" customWidth="1"/>
    <col min="10243" max="10243" width="10.33203125" customWidth="1"/>
    <col min="10495" max="10495" width="35.44140625" customWidth="1"/>
    <col min="10497" max="10497" width="31.88671875" customWidth="1"/>
    <col min="10499" max="10499" width="10.33203125" customWidth="1"/>
    <col min="10751" max="10751" width="35.44140625" customWidth="1"/>
    <col min="10753" max="10753" width="31.88671875" customWidth="1"/>
    <col min="10755" max="10755" width="10.33203125" customWidth="1"/>
    <col min="11007" max="11007" width="35.44140625" customWidth="1"/>
    <col min="11009" max="11009" width="31.88671875" customWidth="1"/>
    <col min="11011" max="11011" width="10.33203125" customWidth="1"/>
    <col min="11263" max="11263" width="35.44140625" customWidth="1"/>
    <col min="11265" max="11265" width="31.88671875" customWidth="1"/>
    <col min="11267" max="11267" width="10.33203125" customWidth="1"/>
    <col min="11519" max="11519" width="35.44140625" customWidth="1"/>
    <col min="11521" max="11521" width="31.88671875" customWidth="1"/>
    <col min="11523" max="11523" width="10.33203125" customWidth="1"/>
    <col min="11775" max="11775" width="35.44140625" customWidth="1"/>
    <col min="11777" max="11777" width="31.88671875" customWidth="1"/>
    <col min="11779" max="11779" width="10.33203125" customWidth="1"/>
    <col min="12031" max="12031" width="35.44140625" customWidth="1"/>
    <col min="12033" max="12033" width="31.88671875" customWidth="1"/>
    <col min="12035" max="12035" width="10.33203125" customWidth="1"/>
    <col min="12287" max="12287" width="35.44140625" customWidth="1"/>
    <col min="12289" max="12289" width="31.88671875" customWidth="1"/>
    <col min="12291" max="12291" width="10.33203125" customWidth="1"/>
    <col min="12543" max="12543" width="35.44140625" customWidth="1"/>
    <col min="12545" max="12545" width="31.88671875" customWidth="1"/>
    <col min="12547" max="12547" width="10.33203125" customWidth="1"/>
    <col min="12799" max="12799" width="35.44140625" customWidth="1"/>
    <col min="12801" max="12801" width="31.88671875" customWidth="1"/>
    <col min="12803" max="12803" width="10.33203125" customWidth="1"/>
    <col min="13055" max="13055" width="35.44140625" customWidth="1"/>
    <col min="13057" max="13057" width="31.88671875" customWidth="1"/>
    <col min="13059" max="13059" width="10.33203125" customWidth="1"/>
    <col min="13311" max="13311" width="35.44140625" customWidth="1"/>
    <col min="13313" max="13313" width="31.88671875" customWidth="1"/>
    <col min="13315" max="13315" width="10.33203125" customWidth="1"/>
    <col min="13567" max="13567" width="35.44140625" customWidth="1"/>
    <col min="13569" max="13569" width="31.88671875" customWidth="1"/>
    <col min="13571" max="13571" width="10.33203125" customWidth="1"/>
    <col min="13823" max="13823" width="35.44140625" customWidth="1"/>
    <col min="13825" max="13825" width="31.88671875" customWidth="1"/>
    <col min="13827" max="13827" width="10.33203125" customWidth="1"/>
    <col min="14079" max="14079" width="35.44140625" customWidth="1"/>
    <col min="14081" max="14081" width="31.88671875" customWidth="1"/>
    <col min="14083" max="14083" width="10.33203125" customWidth="1"/>
    <col min="14335" max="14335" width="35.44140625" customWidth="1"/>
    <col min="14337" max="14337" width="31.88671875" customWidth="1"/>
    <col min="14339" max="14339" width="10.33203125" customWidth="1"/>
    <col min="14591" max="14591" width="35.44140625" customWidth="1"/>
    <col min="14593" max="14593" width="31.88671875" customWidth="1"/>
    <col min="14595" max="14595" width="10.33203125" customWidth="1"/>
    <col min="14847" max="14847" width="35.44140625" customWidth="1"/>
    <col min="14849" max="14849" width="31.88671875" customWidth="1"/>
    <col min="14851" max="14851" width="10.33203125" customWidth="1"/>
    <col min="15103" max="15103" width="35.44140625" customWidth="1"/>
    <col min="15105" max="15105" width="31.88671875" customWidth="1"/>
    <col min="15107" max="15107" width="10.33203125" customWidth="1"/>
    <col min="15359" max="15359" width="35.44140625" customWidth="1"/>
    <col min="15361" max="15361" width="31.88671875" customWidth="1"/>
    <col min="15363" max="15363" width="10.33203125" customWidth="1"/>
    <col min="15615" max="15615" width="35.44140625" customWidth="1"/>
    <col min="15617" max="15617" width="31.88671875" customWidth="1"/>
    <col min="15619" max="15619" width="10.33203125" customWidth="1"/>
    <col min="15871" max="15871" width="35.44140625" customWidth="1"/>
    <col min="15873" max="15873" width="31.88671875" customWidth="1"/>
    <col min="15875" max="15875" width="10.33203125" customWidth="1"/>
    <col min="16127" max="16127" width="35.44140625" customWidth="1"/>
    <col min="16129" max="16129" width="31.88671875" customWidth="1"/>
    <col min="16131" max="16131" width="10.33203125" customWidth="1"/>
    <col min="16383" max="16383" width="35.44140625" customWidth="1"/>
  </cols>
  <sheetData>
    <row r="2" spans="1:3" ht="20.25" customHeight="1"/>
    <row r="3" spans="1:3">
      <c r="A3" s="68" t="s">
        <v>83</v>
      </c>
      <c r="B3" s="68">
        <v>2008</v>
      </c>
      <c r="C3" s="68">
        <v>2018</v>
      </c>
    </row>
    <row r="4" spans="1:3">
      <c r="A4" t="s">
        <v>221</v>
      </c>
      <c r="B4" s="40">
        <v>37.917962885112004</v>
      </c>
      <c r="C4" s="133">
        <v>29.2</v>
      </c>
    </row>
    <row r="5" spans="1:3">
      <c r="A5" t="s">
        <v>222</v>
      </c>
      <c r="B5" s="40">
        <v>0.4064620743498889</v>
      </c>
      <c r="C5" s="133">
        <v>0.56041460166179236</v>
      </c>
    </row>
    <row r="6" spans="1:3">
      <c r="A6" t="s">
        <v>223</v>
      </c>
      <c r="B6" s="40">
        <v>61.675575040538106</v>
      </c>
      <c r="C6" s="133">
        <v>70.3</v>
      </c>
    </row>
    <row r="7" spans="1:3">
      <c r="A7" t="s">
        <v>224</v>
      </c>
      <c r="B7" s="105">
        <v>74.298512113422134</v>
      </c>
      <c r="C7" s="105">
        <v>76.601102920001978</v>
      </c>
    </row>
    <row r="8" spans="1:3">
      <c r="A8" t="s">
        <v>225</v>
      </c>
      <c r="B8" s="201">
        <v>5.8814364726961131E-2</v>
      </c>
      <c r="C8" s="201">
        <v>3.7170311030618908E-2</v>
      </c>
    </row>
    <row r="9" spans="1:3">
      <c r="A9" s="106" t="s">
        <v>19</v>
      </c>
      <c r="B9" s="108">
        <v>100</v>
      </c>
      <c r="C9" s="108">
        <v>100</v>
      </c>
    </row>
    <row r="10" spans="1:3">
      <c r="A10" s="59"/>
      <c r="B10" s="59"/>
      <c r="C10" s="59"/>
    </row>
    <row r="17" spans="1:3">
      <c r="B17" s="40"/>
      <c r="C17" s="40"/>
    </row>
    <row r="18" spans="1:3">
      <c r="B18" s="40"/>
      <c r="C18" s="40"/>
    </row>
    <row r="19" spans="1:3">
      <c r="B19">
        <v>2008</v>
      </c>
      <c r="C19">
        <v>2018</v>
      </c>
    </row>
    <row r="20" spans="1:3">
      <c r="A20" t="s">
        <v>221</v>
      </c>
      <c r="B20" s="40">
        <v>37.917962885112004</v>
      </c>
      <c r="C20" s="133">
        <v>29.2</v>
      </c>
    </row>
    <row r="21" spans="1:3">
      <c r="A21" t="s">
        <v>222</v>
      </c>
      <c r="B21" s="40">
        <v>0.4064620743498889</v>
      </c>
      <c r="C21" s="40">
        <v>0.56041460166179236</v>
      </c>
    </row>
    <row r="22" spans="1:3">
      <c r="A22" t="s">
        <v>229</v>
      </c>
      <c r="B22" s="40">
        <v>61.675575040538106</v>
      </c>
      <c r="C22" s="133">
        <v>70.3</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28.xml><?xml version="1.0" encoding="utf-8"?>
<worksheet xmlns="http://schemas.openxmlformats.org/spreadsheetml/2006/main" xmlns:r="http://schemas.openxmlformats.org/officeDocument/2006/relationships">
  <dimension ref="A2:D18"/>
  <sheetViews>
    <sheetView topLeftCell="A4" workbookViewId="0">
      <selection activeCell="E20" sqref="E20"/>
    </sheetView>
  </sheetViews>
  <sheetFormatPr baseColWidth="10" defaultRowHeight="14.4"/>
  <cols>
    <col min="1" max="1" width="32.6640625" customWidth="1"/>
    <col min="2" max="3" width="10.109375" customWidth="1"/>
    <col min="255" max="255" width="32.6640625" customWidth="1"/>
    <col min="257" max="257" width="32.6640625" customWidth="1"/>
    <col min="258" max="259" width="10.109375" customWidth="1"/>
    <col min="511" max="511" width="32.6640625" customWidth="1"/>
    <col min="513" max="513" width="32.6640625" customWidth="1"/>
    <col min="514" max="515" width="10.109375" customWidth="1"/>
    <col min="767" max="767" width="32.6640625" customWidth="1"/>
    <col min="769" max="769" width="32.6640625" customWidth="1"/>
    <col min="770" max="771" width="10.109375" customWidth="1"/>
    <col min="1023" max="1023" width="32.6640625" customWidth="1"/>
    <col min="1025" max="1025" width="32.6640625" customWidth="1"/>
    <col min="1026" max="1027" width="10.109375" customWidth="1"/>
    <col min="1279" max="1279" width="32.6640625" customWidth="1"/>
    <col min="1281" max="1281" width="32.6640625" customWidth="1"/>
    <col min="1282" max="1283" width="10.109375" customWidth="1"/>
    <col min="1535" max="1535" width="32.6640625" customWidth="1"/>
    <col min="1537" max="1537" width="32.6640625" customWidth="1"/>
    <col min="1538" max="1539" width="10.109375" customWidth="1"/>
    <col min="1791" max="1791" width="32.6640625" customWidth="1"/>
    <col min="1793" max="1793" width="32.6640625" customWidth="1"/>
    <col min="1794" max="1795" width="10.109375" customWidth="1"/>
    <col min="2047" max="2047" width="32.6640625" customWidth="1"/>
    <col min="2049" max="2049" width="32.6640625" customWidth="1"/>
    <col min="2050" max="2051" width="10.109375" customWidth="1"/>
    <col min="2303" max="2303" width="32.6640625" customWidth="1"/>
    <col min="2305" max="2305" width="32.6640625" customWidth="1"/>
    <col min="2306" max="2307" width="10.109375" customWidth="1"/>
    <col min="2559" max="2559" width="32.6640625" customWidth="1"/>
    <col min="2561" max="2561" width="32.6640625" customWidth="1"/>
    <col min="2562" max="2563" width="10.109375" customWidth="1"/>
    <col min="2815" max="2815" width="32.6640625" customWidth="1"/>
    <col min="2817" max="2817" width="32.6640625" customWidth="1"/>
    <col min="2818" max="2819" width="10.109375" customWidth="1"/>
    <col min="3071" max="3071" width="32.6640625" customWidth="1"/>
    <col min="3073" max="3073" width="32.6640625" customWidth="1"/>
    <col min="3074" max="3075" width="10.109375" customWidth="1"/>
    <col min="3327" max="3327" width="32.6640625" customWidth="1"/>
    <col min="3329" max="3329" width="32.6640625" customWidth="1"/>
    <col min="3330" max="3331" width="10.109375" customWidth="1"/>
    <col min="3583" max="3583" width="32.6640625" customWidth="1"/>
    <col min="3585" max="3585" width="32.6640625" customWidth="1"/>
    <col min="3586" max="3587" width="10.109375" customWidth="1"/>
    <col min="3839" max="3839" width="32.6640625" customWidth="1"/>
    <col min="3841" max="3841" width="32.6640625" customWidth="1"/>
    <col min="3842" max="3843" width="10.109375" customWidth="1"/>
    <col min="4095" max="4095" width="32.6640625" customWidth="1"/>
    <col min="4097" max="4097" width="32.6640625" customWidth="1"/>
    <col min="4098" max="4099" width="10.109375" customWidth="1"/>
    <col min="4351" max="4351" width="32.6640625" customWidth="1"/>
    <col min="4353" max="4353" width="32.6640625" customWidth="1"/>
    <col min="4354" max="4355" width="10.109375" customWidth="1"/>
    <col min="4607" max="4607" width="32.6640625" customWidth="1"/>
    <col min="4609" max="4609" width="32.6640625" customWidth="1"/>
    <col min="4610" max="4611" width="10.109375" customWidth="1"/>
    <col min="4863" max="4863" width="32.6640625" customWidth="1"/>
    <col min="4865" max="4865" width="32.6640625" customWidth="1"/>
    <col min="4866" max="4867" width="10.109375" customWidth="1"/>
    <col min="5119" max="5119" width="32.6640625" customWidth="1"/>
    <col min="5121" max="5121" width="32.6640625" customWidth="1"/>
    <col min="5122" max="5123" width="10.109375" customWidth="1"/>
    <col min="5375" max="5375" width="32.6640625" customWidth="1"/>
    <col min="5377" max="5377" width="32.6640625" customWidth="1"/>
    <col min="5378" max="5379" width="10.109375" customWidth="1"/>
    <col min="5631" max="5631" width="32.6640625" customWidth="1"/>
    <col min="5633" max="5633" width="32.6640625" customWidth="1"/>
    <col min="5634" max="5635" width="10.109375" customWidth="1"/>
    <col min="5887" max="5887" width="32.6640625" customWidth="1"/>
    <col min="5889" max="5889" width="32.6640625" customWidth="1"/>
    <col min="5890" max="5891" width="10.109375" customWidth="1"/>
    <col min="6143" max="6143" width="32.6640625" customWidth="1"/>
    <col min="6145" max="6145" width="32.6640625" customWidth="1"/>
    <col min="6146" max="6147" width="10.109375" customWidth="1"/>
    <col min="6399" max="6399" width="32.6640625" customWidth="1"/>
    <col min="6401" max="6401" width="32.6640625" customWidth="1"/>
    <col min="6402" max="6403" width="10.109375" customWidth="1"/>
    <col min="6655" max="6655" width="32.6640625" customWidth="1"/>
    <col min="6657" max="6657" width="32.6640625" customWidth="1"/>
    <col min="6658" max="6659" width="10.109375" customWidth="1"/>
    <col min="6911" max="6911" width="32.6640625" customWidth="1"/>
    <col min="6913" max="6913" width="32.6640625" customWidth="1"/>
    <col min="6914" max="6915" width="10.109375" customWidth="1"/>
    <col min="7167" max="7167" width="32.6640625" customWidth="1"/>
    <col min="7169" max="7169" width="32.6640625" customWidth="1"/>
    <col min="7170" max="7171" width="10.109375" customWidth="1"/>
    <col min="7423" max="7423" width="32.6640625" customWidth="1"/>
    <col min="7425" max="7425" width="32.6640625" customWidth="1"/>
    <col min="7426" max="7427" width="10.109375" customWidth="1"/>
    <col min="7679" max="7679" width="32.6640625" customWidth="1"/>
    <col min="7681" max="7681" width="32.6640625" customWidth="1"/>
    <col min="7682" max="7683" width="10.109375" customWidth="1"/>
    <col min="7935" max="7935" width="32.6640625" customWidth="1"/>
    <col min="7937" max="7937" width="32.6640625" customWidth="1"/>
    <col min="7938" max="7939" width="10.109375" customWidth="1"/>
    <col min="8191" max="8191" width="32.6640625" customWidth="1"/>
    <col min="8193" max="8193" width="32.6640625" customWidth="1"/>
    <col min="8194" max="8195" width="10.109375" customWidth="1"/>
    <col min="8447" max="8447" width="32.6640625" customWidth="1"/>
    <col min="8449" max="8449" width="32.6640625" customWidth="1"/>
    <col min="8450" max="8451" width="10.109375" customWidth="1"/>
    <col min="8703" max="8703" width="32.6640625" customWidth="1"/>
    <col min="8705" max="8705" width="32.6640625" customWidth="1"/>
    <col min="8706" max="8707" width="10.109375" customWidth="1"/>
    <col min="8959" max="8959" width="32.6640625" customWidth="1"/>
    <col min="8961" max="8961" width="32.6640625" customWidth="1"/>
    <col min="8962" max="8963" width="10.109375" customWidth="1"/>
    <col min="9215" max="9215" width="32.6640625" customWidth="1"/>
    <col min="9217" max="9217" width="32.6640625" customWidth="1"/>
    <col min="9218" max="9219" width="10.109375" customWidth="1"/>
    <col min="9471" max="9471" width="32.6640625" customWidth="1"/>
    <col min="9473" max="9473" width="32.6640625" customWidth="1"/>
    <col min="9474" max="9475" width="10.109375" customWidth="1"/>
    <col min="9727" max="9727" width="32.6640625" customWidth="1"/>
    <col min="9729" max="9729" width="32.6640625" customWidth="1"/>
    <col min="9730" max="9731" width="10.109375" customWidth="1"/>
    <col min="9983" max="9983" width="32.6640625" customWidth="1"/>
    <col min="9985" max="9985" width="32.6640625" customWidth="1"/>
    <col min="9986" max="9987" width="10.109375" customWidth="1"/>
    <col min="10239" max="10239" width="32.6640625" customWidth="1"/>
    <col min="10241" max="10241" width="32.6640625" customWidth="1"/>
    <col min="10242" max="10243" width="10.109375" customWidth="1"/>
    <col min="10495" max="10495" width="32.6640625" customWidth="1"/>
    <col min="10497" max="10497" width="32.6640625" customWidth="1"/>
    <col min="10498" max="10499" width="10.109375" customWidth="1"/>
    <col min="10751" max="10751" width="32.6640625" customWidth="1"/>
    <col min="10753" max="10753" width="32.6640625" customWidth="1"/>
    <col min="10754" max="10755" width="10.109375" customWidth="1"/>
    <col min="11007" max="11007" width="32.6640625" customWidth="1"/>
    <col min="11009" max="11009" width="32.6640625" customWidth="1"/>
    <col min="11010" max="11011" width="10.109375" customWidth="1"/>
    <col min="11263" max="11263" width="32.6640625" customWidth="1"/>
    <col min="11265" max="11265" width="32.6640625" customWidth="1"/>
    <col min="11266" max="11267" width="10.109375" customWidth="1"/>
    <col min="11519" max="11519" width="32.6640625" customWidth="1"/>
    <col min="11521" max="11521" width="32.6640625" customWidth="1"/>
    <col min="11522" max="11523" width="10.109375" customWidth="1"/>
    <col min="11775" max="11775" width="32.6640625" customWidth="1"/>
    <col min="11777" max="11777" width="32.6640625" customWidth="1"/>
    <col min="11778" max="11779" width="10.109375" customWidth="1"/>
    <col min="12031" max="12031" width="32.6640625" customWidth="1"/>
    <col min="12033" max="12033" width="32.6640625" customWidth="1"/>
    <col min="12034" max="12035" width="10.109375" customWidth="1"/>
    <col min="12287" max="12287" width="32.6640625" customWidth="1"/>
    <col min="12289" max="12289" width="32.6640625" customWidth="1"/>
    <col min="12290" max="12291" width="10.109375" customWidth="1"/>
    <col min="12543" max="12543" width="32.6640625" customWidth="1"/>
    <col min="12545" max="12545" width="32.6640625" customWidth="1"/>
    <col min="12546" max="12547" width="10.109375" customWidth="1"/>
    <col min="12799" max="12799" width="32.6640625" customWidth="1"/>
    <col min="12801" max="12801" width="32.6640625" customWidth="1"/>
    <col min="12802" max="12803" width="10.109375" customWidth="1"/>
    <col min="13055" max="13055" width="32.6640625" customWidth="1"/>
    <col min="13057" max="13057" width="32.6640625" customWidth="1"/>
    <col min="13058" max="13059" width="10.109375" customWidth="1"/>
    <col min="13311" max="13311" width="32.6640625" customWidth="1"/>
    <col min="13313" max="13313" width="32.6640625" customWidth="1"/>
    <col min="13314" max="13315" width="10.109375" customWidth="1"/>
    <col min="13567" max="13567" width="32.6640625" customWidth="1"/>
    <col min="13569" max="13569" width="32.6640625" customWidth="1"/>
    <col min="13570" max="13571" width="10.109375" customWidth="1"/>
    <col min="13823" max="13823" width="32.6640625" customWidth="1"/>
    <col min="13825" max="13825" width="32.6640625" customWidth="1"/>
    <col min="13826" max="13827" width="10.109375" customWidth="1"/>
    <col min="14079" max="14079" width="32.6640625" customWidth="1"/>
    <col min="14081" max="14081" width="32.6640625" customWidth="1"/>
    <col min="14082" max="14083" width="10.109375" customWidth="1"/>
    <col min="14335" max="14335" width="32.6640625" customWidth="1"/>
    <col min="14337" max="14337" width="32.6640625" customWidth="1"/>
    <col min="14338" max="14339" width="10.109375" customWidth="1"/>
    <col min="14591" max="14591" width="32.6640625" customWidth="1"/>
    <col min="14593" max="14593" width="32.6640625" customWidth="1"/>
    <col min="14594" max="14595" width="10.109375" customWidth="1"/>
    <col min="14847" max="14847" width="32.6640625" customWidth="1"/>
    <col min="14849" max="14849" width="32.6640625" customWidth="1"/>
    <col min="14850" max="14851" width="10.109375" customWidth="1"/>
    <col min="15103" max="15103" width="32.6640625" customWidth="1"/>
    <col min="15105" max="15105" width="32.6640625" customWidth="1"/>
    <col min="15106" max="15107" width="10.109375" customWidth="1"/>
    <col min="15359" max="15359" width="32.6640625" customWidth="1"/>
    <col min="15361" max="15361" width="32.6640625" customWidth="1"/>
    <col min="15362" max="15363" width="10.109375" customWidth="1"/>
    <col min="15615" max="15615" width="32.6640625" customWidth="1"/>
    <col min="15617" max="15617" width="32.6640625" customWidth="1"/>
    <col min="15618" max="15619" width="10.109375" customWidth="1"/>
    <col min="15871" max="15871" width="32.6640625" customWidth="1"/>
    <col min="15873" max="15873" width="32.6640625" customWidth="1"/>
    <col min="15874" max="15875" width="10.109375" customWidth="1"/>
    <col min="16127" max="16127" width="32.6640625" customWidth="1"/>
    <col min="16129" max="16129" width="32.6640625" customWidth="1"/>
    <col min="16130" max="16131" width="10.109375" customWidth="1"/>
    <col min="16383" max="16383" width="32.6640625" customWidth="1"/>
  </cols>
  <sheetData>
    <row r="2" spans="1:4" ht="6" customHeight="1"/>
    <row r="3" spans="1:4" ht="17.25" customHeight="1">
      <c r="A3" s="59"/>
      <c r="B3" s="158">
        <v>2008</v>
      </c>
      <c r="C3" s="158">
        <v>2018</v>
      </c>
    </row>
    <row r="4" spans="1:4" ht="41.25" customHeight="1">
      <c r="A4" s="150" t="s">
        <v>367</v>
      </c>
      <c r="B4">
        <v>453</v>
      </c>
      <c r="C4">
        <v>677</v>
      </c>
      <c r="D4" s="102"/>
    </row>
    <row r="5" spans="1:4" ht="36" customHeight="1">
      <c r="A5" s="102" t="s">
        <v>230</v>
      </c>
      <c r="B5" s="40">
        <v>53</v>
      </c>
      <c r="C5">
        <v>57.5</v>
      </c>
    </row>
    <row r="6" spans="1:4" ht="6.75" customHeight="1">
      <c r="A6" s="102"/>
    </row>
    <row r="7" spans="1:4" ht="43.5" customHeight="1">
      <c r="A7" s="202" t="s">
        <v>231</v>
      </c>
      <c r="B7" s="344">
        <f>-C7</f>
        <v>0</v>
      </c>
      <c r="C7" s="344">
        <f>-D7</f>
        <v>0</v>
      </c>
    </row>
    <row r="8" spans="1:4" ht="17.25" customHeight="1">
      <c r="A8" s="59"/>
      <c r="B8" s="59"/>
      <c r="C8" s="59"/>
    </row>
    <row r="11" spans="1:4" ht="14.25" customHeight="1"/>
    <row r="12" spans="1:4" ht="8.25" customHeight="1"/>
    <row r="13" spans="1:4">
      <c r="A13" s="94"/>
      <c r="B13" s="158">
        <v>2008</v>
      </c>
      <c r="C13" s="158">
        <v>2018</v>
      </c>
    </row>
    <row r="14" spans="1:4" ht="41.25" customHeight="1">
      <c r="A14" s="150" t="s">
        <v>367</v>
      </c>
      <c r="B14">
        <v>321</v>
      </c>
      <c r="C14" s="202">
        <v>500</v>
      </c>
    </row>
    <row r="15" spans="1:4" ht="36.75" customHeight="1">
      <c r="A15" s="150" t="s">
        <v>230</v>
      </c>
      <c r="B15">
        <v>51.3</v>
      </c>
      <c r="C15" s="132">
        <v>57.4</v>
      </c>
    </row>
    <row r="16" spans="1:4" ht="6.75" customHeight="1">
      <c r="A16" s="150"/>
      <c r="B16" s="153"/>
      <c r="C16" s="153"/>
    </row>
    <row r="17" spans="1:3" ht="43.5" customHeight="1">
      <c r="A17" s="203" t="s">
        <v>232</v>
      </c>
      <c r="B17" s="344">
        <f>-C17</f>
        <v>0</v>
      </c>
      <c r="C17" s="344">
        <f>-D17</f>
        <v>0</v>
      </c>
    </row>
    <row r="18" spans="1:3" ht="17.25" customHeight="1">
      <c r="A18" s="94"/>
      <c r="B18" s="94"/>
      <c r="C18"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29.xml><?xml version="1.0" encoding="utf-8"?>
<worksheet xmlns="http://schemas.openxmlformats.org/spreadsheetml/2006/main" xmlns:r="http://schemas.openxmlformats.org/officeDocument/2006/relationships">
  <dimension ref="A1:D18"/>
  <sheetViews>
    <sheetView topLeftCell="A7" workbookViewId="0">
      <selection activeCell="E20" sqref="E20"/>
    </sheetView>
  </sheetViews>
  <sheetFormatPr baseColWidth="10" defaultRowHeight="14.4"/>
  <cols>
    <col min="1" max="1" width="32.5546875" customWidth="1"/>
    <col min="2" max="3" width="9.6640625" customWidth="1"/>
    <col min="255" max="255" width="32.44140625" customWidth="1"/>
    <col min="257" max="257" width="32.5546875" customWidth="1"/>
    <col min="258" max="259" width="9.6640625" customWidth="1"/>
    <col min="511" max="511" width="32.44140625" customWidth="1"/>
    <col min="513" max="513" width="32.5546875" customWidth="1"/>
    <col min="514" max="515" width="9.6640625" customWidth="1"/>
    <col min="767" max="767" width="32.44140625" customWidth="1"/>
    <col min="769" max="769" width="32.5546875" customWidth="1"/>
    <col min="770" max="771" width="9.6640625" customWidth="1"/>
    <col min="1023" max="1023" width="32.44140625" customWidth="1"/>
    <col min="1025" max="1025" width="32.5546875" customWidth="1"/>
    <col min="1026" max="1027" width="9.6640625" customWidth="1"/>
    <col min="1279" max="1279" width="32.44140625" customWidth="1"/>
    <col min="1281" max="1281" width="32.5546875" customWidth="1"/>
    <col min="1282" max="1283" width="9.6640625" customWidth="1"/>
    <col min="1535" max="1535" width="32.44140625" customWidth="1"/>
    <col min="1537" max="1537" width="32.5546875" customWidth="1"/>
    <col min="1538" max="1539" width="9.6640625" customWidth="1"/>
    <col min="1791" max="1791" width="32.44140625" customWidth="1"/>
    <col min="1793" max="1793" width="32.5546875" customWidth="1"/>
    <col min="1794" max="1795" width="9.6640625" customWidth="1"/>
    <col min="2047" max="2047" width="32.44140625" customWidth="1"/>
    <col min="2049" max="2049" width="32.5546875" customWidth="1"/>
    <col min="2050" max="2051" width="9.6640625" customWidth="1"/>
    <col min="2303" max="2303" width="32.44140625" customWidth="1"/>
    <col min="2305" max="2305" width="32.5546875" customWidth="1"/>
    <col min="2306" max="2307" width="9.6640625" customWidth="1"/>
    <col min="2559" max="2559" width="32.44140625" customWidth="1"/>
    <col min="2561" max="2561" width="32.5546875" customWidth="1"/>
    <col min="2562" max="2563" width="9.6640625" customWidth="1"/>
    <col min="2815" max="2815" width="32.44140625" customWidth="1"/>
    <col min="2817" max="2817" width="32.5546875" customWidth="1"/>
    <col min="2818" max="2819" width="9.6640625" customWidth="1"/>
    <col min="3071" max="3071" width="32.44140625" customWidth="1"/>
    <col min="3073" max="3073" width="32.5546875" customWidth="1"/>
    <col min="3074" max="3075" width="9.6640625" customWidth="1"/>
    <col min="3327" max="3327" width="32.44140625" customWidth="1"/>
    <col min="3329" max="3329" width="32.5546875" customWidth="1"/>
    <col min="3330" max="3331" width="9.6640625" customWidth="1"/>
    <col min="3583" max="3583" width="32.44140625" customWidth="1"/>
    <col min="3585" max="3585" width="32.5546875" customWidth="1"/>
    <col min="3586" max="3587" width="9.6640625" customWidth="1"/>
    <col min="3839" max="3839" width="32.44140625" customWidth="1"/>
    <col min="3841" max="3841" width="32.5546875" customWidth="1"/>
    <col min="3842" max="3843" width="9.6640625" customWidth="1"/>
    <col min="4095" max="4095" width="32.44140625" customWidth="1"/>
    <col min="4097" max="4097" width="32.5546875" customWidth="1"/>
    <col min="4098" max="4099" width="9.6640625" customWidth="1"/>
    <col min="4351" max="4351" width="32.44140625" customWidth="1"/>
    <col min="4353" max="4353" width="32.5546875" customWidth="1"/>
    <col min="4354" max="4355" width="9.6640625" customWidth="1"/>
    <col min="4607" max="4607" width="32.44140625" customWidth="1"/>
    <col min="4609" max="4609" width="32.5546875" customWidth="1"/>
    <col min="4610" max="4611" width="9.6640625" customWidth="1"/>
    <col min="4863" max="4863" width="32.44140625" customWidth="1"/>
    <col min="4865" max="4865" width="32.5546875" customWidth="1"/>
    <col min="4866" max="4867" width="9.6640625" customWidth="1"/>
    <col min="5119" max="5119" width="32.44140625" customWidth="1"/>
    <col min="5121" max="5121" width="32.5546875" customWidth="1"/>
    <col min="5122" max="5123" width="9.6640625" customWidth="1"/>
    <col min="5375" max="5375" width="32.44140625" customWidth="1"/>
    <col min="5377" max="5377" width="32.5546875" customWidth="1"/>
    <col min="5378" max="5379" width="9.6640625" customWidth="1"/>
    <col min="5631" max="5631" width="32.44140625" customWidth="1"/>
    <col min="5633" max="5633" width="32.5546875" customWidth="1"/>
    <col min="5634" max="5635" width="9.6640625" customWidth="1"/>
    <col min="5887" max="5887" width="32.44140625" customWidth="1"/>
    <col min="5889" max="5889" width="32.5546875" customWidth="1"/>
    <col min="5890" max="5891" width="9.6640625" customWidth="1"/>
    <col min="6143" max="6143" width="32.44140625" customWidth="1"/>
    <col min="6145" max="6145" width="32.5546875" customWidth="1"/>
    <col min="6146" max="6147" width="9.6640625" customWidth="1"/>
    <col min="6399" max="6399" width="32.44140625" customWidth="1"/>
    <col min="6401" max="6401" width="32.5546875" customWidth="1"/>
    <col min="6402" max="6403" width="9.6640625" customWidth="1"/>
    <col min="6655" max="6655" width="32.44140625" customWidth="1"/>
    <col min="6657" max="6657" width="32.5546875" customWidth="1"/>
    <col min="6658" max="6659" width="9.6640625" customWidth="1"/>
    <col min="6911" max="6911" width="32.44140625" customWidth="1"/>
    <col min="6913" max="6913" width="32.5546875" customWidth="1"/>
    <col min="6914" max="6915" width="9.6640625" customWidth="1"/>
    <col min="7167" max="7167" width="32.44140625" customWidth="1"/>
    <col min="7169" max="7169" width="32.5546875" customWidth="1"/>
    <col min="7170" max="7171" width="9.6640625" customWidth="1"/>
    <col min="7423" max="7423" width="32.44140625" customWidth="1"/>
    <col min="7425" max="7425" width="32.5546875" customWidth="1"/>
    <col min="7426" max="7427" width="9.6640625" customWidth="1"/>
    <col min="7679" max="7679" width="32.44140625" customWidth="1"/>
    <col min="7681" max="7681" width="32.5546875" customWidth="1"/>
    <col min="7682" max="7683" width="9.6640625" customWidth="1"/>
    <col min="7935" max="7935" width="32.44140625" customWidth="1"/>
    <col min="7937" max="7937" width="32.5546875" customWidth="1"/>
    <col min="7938" max="7939" width="9.6640625" customWidth="1"/>
    <col min="8191" max="8191" width="32.44140625" customWidth="1"/>
    <col min="8193" max="8193" width="32.5546875" customWidth="1"/>
    <col min="8194" max="8195" width="9.6640625" customWidth="1"/>
    <col min="8447" max="8447" width="32.44140625" customWidth="1"/>
    <col min="8449" max="8449" width="32.5546875" customWidth="1"/>
    <col min="8450" max="8451" width="9.6640625" customWidth="1"/>
    <col min="8703" max="8703" width="32.44140625" customWidth="1"/>
    <col min="8705" max="8705" width="32.5546875" customWidth="1"/>
    <col min="8706" max="8707" width="9.6640625" customWidth="1"/>
    <col min="8959" max="8959" width="32.44140625" customWidth="1"/>
    <col min="8961" max="8961" width="32.5546875" customWidth="1"/>
    <col min="8962" max="8963" width="9.6640625" customWidth="1"/>
    <col min="9215" max="9215" width="32.44140625" customWidth="1"/>
    <col min="9217" max="9217" width="32.5546875" customWidth="1"/>
    <col min="9218" max="9219" width="9.6640625" customWidth="1"/>
    <col min="9471" max="9471" width="32.44140625" customWidth="1"/>
    <col min="9473" max="9473" width="32.5546875" customWidth="1"/>
    <col min="9474" max="9475" width="9.6640625" customWidth="1"/>
    <col min="9727" max="9727" width="32.44140625" customWidth="1"/>
    <col min="9729" max="9729" width="32.5546875" customWidth="1"/>
    <col min="9730" max="9731" width="9.6640625" customWidth="1"/>
    <col min="9983" max="9983" width="32.44140625" customWidth="1"/>
    <col min="9985" max="9985" width="32.5546875" customWidth="1"/>
    <col min="9986" max="9987" width="9.6640625" customWidth="1"/>
    <col min="10239" max="10239" width="32.44140625" customWidth="1"/>
    <col min="10241" max="10241" width="32.5546875" customWidth="1"/>
    <col min="10242" max="10243" width="9.6640625" customWidth="1"/>
    <col min="10495" max="10495" width="32.44140625" customWidth="1"/>
    <col min="10497" max="10497" width="32.5546875" customWidth="1"/>
    <col min="10498" max="10499" width="9.6640625" customWidth="1"/>
    <col min="10751" max="10751" width="32.44140625" customWidth="1"/>
    <col min="10753" max="10753" width="32.5546875" customWidth="1"/>
    <col min="10754" max="10755" width="9.6640625" customWidth="1"/>
    <col min="11007" max="11007" width="32.44140625" customWidth="1"/>
    <col min="11009" max="11009" width="32.5546875" customWidth="1"/>
    <col min="11010" max="11011" width="9.6640625" customWidth="1"/>
    <col min="11263" max="11263" width="32.44140625" customWidth="1"/>
    <col min="11265" max="11265" width="32.5546875" customWidth="1"/>
    <col min="11266" max="11267" width="9.6640625" customWidth="1"/>
    <col min="11519" max="11519" width="32.44140625" customWidth="1"/>
    <col min="11521" max="11521" width="32.5546875" customWidth="1"/>
    <col min="11522" max="11523" width="9.6640625" customWidth="1"/>
    <col min="11775" max="11775" width="32.44140625" customWidth="1"/>
    <col min="11777" max="11777" width="32.5546875" customWidth="1"/>
    <col min="11778" max="11779" width="9.6640625" customWidth="1"/>
    <col min="12031" max="12031" width="32.44140625" customWidth="1"/>
    <col min="12033" max="12033" width="32.5546875" customWidth="1"/>
    <col min="12034" max="12035" width="9.6640625" customWidth="1"/>
    <col min="12287" max="12287" width="32.44140625" customWidth="1"/>
    <col min="12289" max="12289" width="32.5546875" customWidth="1"/>
    <col min="12290" max="12291" width="9.6640625" customWidth="1"/>
    <col min="12543" max="12543" width="32.44140625" customWidth="1"/>
    <col min="12545" max="12545" width="32.5546875" customWidth="1"/>
    <col min="12546" max="12547" width="9.6640625" customWidth="1"/>
    <col min="12799" max="12799" width="32.44140625" customWidth="1"/>
    <col min="12801" max="12801" width="32.5546875" customWidth="1"/>
    <col min="12802" max="12803" width="9.6640625" customWidth="1"/>
    <col min="13055" max="13055" width="32.44140625" customWidth="1"/>
    <col min="13057" max="13057" width="32.5546875" customWidth="1"/>
    <col min="13058" max="13059" width="9.6640625" customWidth="1"/>
    <col min="13311" max="13311" width="32.44140625" customWidth="1"/>
    <col min="13313" max="13313" width="32.5546875" customWidth="1"/>
    <col min="13314" max="13315" width="9.6640625" customWidth="1"/>
    <col min="13567" max="13567" width="32.44140625" customWidth="1"/>
    <col min="13569" max="13569" width="32.5546875" customWidth="1"/>
    <col min="13570" max="13571" width="9.6640625" customWidth="1"/>
    <col min="13823" max="13823" width="32.44140625" customWidth="1"/>
    <col min="13825" max="13825" width="32.5546875" customWidth="1"/>
    <col min="13826" max="13827" width="9.6640625" customWidth="1"/>
    <col min="14079" max="14079" width="32.44140625" customWidth="1"/>
    <col min="14081" max="14081" width="32.5546875" customWidth="1"/>
    <col min="14082" max="14083" width="9.6640625" customWidth="1"/>
    <col min="14335" max="14335" width="32.44140625" customWidth="1"/>
    <col min="14337" max="14337" width="32.5546875" customWidth="1"/>
    <col min="14338" max="14339" width="9.6640625" customWidth="1"/>
    <col min="14591" max="14591" width="32.44140625" customWidth="1"/>
    <col min="14593" max="14593" width="32.5546875" customWidth="1"/>
    <col min="14594" max="14595" width="9.6640625" customWidth="1"/>
    <col min="14847" max="14847" width="32.44140625" customWidth="1"/>
    <col min="14849" max="14849" width="32.5546875" customWidth="1"/>
    <col min="14850" max="14851" width="9.6640625" customWidth="1"/>
    <col min="15103" max="15103" width="32.44140625" customWidth="1"/>
    <col min="15105" max="15105" width="32.5546875" customWidth="1"/>
    <col min="15106" max="15107" width="9.6640625" customWidth="1"/>
    <col min="15359" max="15359" width="32.44140625" customWidth="1"/>
    <col min="15361" max="15361" width="32.5546875" customWidth="1"/>
    <col min="15362" max="15363" width="9.6640625" customWidth="1"/>
    <col min="15615" max="15615" width="32.44140625" customWidth="1"/>
    <col min="15617" max="15617" width="32.5546875" customWidth="1"/>
    <col min="15618" max="15619" width="9.6640625" customWidth="1"/>
    <col min="15871" max="15871" width="32.44140625" customWidth="1"/>
    <col min="15873" max="15873" width="32.5546875" customWidth="1"/>
    <col min="15874" max="15875" width="9.6640625" customWidth="1"/>
    <col min="16127" max="16127" width="32.44140625" customWidth="1"/>
    <col min="16129" max="16129" width="32.5546875" customWidth="1"/>
    <col min="16130" max="16131" width="9.6640625" customWidth="1"/>
    <col min="16383" max="16383" width="32.44140625" customWidth="1"/>
  </cols>
  <sheetData>
    <row r="1" spans="1:4" ht="17.25" customHeight="1"/>
    <row r="2" spans="1:4" ht="15.6">
      <c r="A2" s="59"/>
      <c r="B2" s="204">
        <v>2008</v>
      </c>
      <c r="C2" s="204">
        <v>2018</v>
      </c>
    </row>
    <row r="3" spans="1:4" ht="39.75" customHeight="1">
      <c r="A3" s="205" t="s">
        <v>373</v>
      </c>
      <c r="B3" s="102">
        <v>132</v>
      </c>
      <c r="C3" s="202">
        <v>177</v>
      </c>
      <c r="D3" s="102"/>
    </row>
    <row r="4" spans="1:4" ht="34.5" customHeight="1">
      <c r="A4" s="102" t="s">
        <v>230</v>
      </c>
      <c r="B4" s="102">
        <v>57.1</v>
      </c>
      <c r="C4" s="133">
        <v>58</v>
      </c>
    </row>
    <row r="5" spans="1:4" ht="3.75" customHeight="1">
      <c r="A5" s="102"/>
      <c r="B5" s="102"/>
    </row>
    <row r="6" spans="1:4" ht="49.5" customHeight="1">
      <c r="A6" s="202" t="s">
        <v>231</v>
      </c>
      <c r="B6" s="344">
        <f>-C6</f>
        <v>0</v>
      </c>
      <c r="C6" s="344">
        <f>-D6</f>
        <v>0</v>
      </c>
    </row>
    <row r="7" spans="1:4">
      <c r="A7" s="59"/>
      <c r="B7" s="59"/>
      <c r="C7" s="59"/>
    </row>
    <row r="9" spans="1:4" ht="5.25" customHeight="1"/>
    <row r="15" spans="1:4" ht="15.6">
      <c r="A15" s="360"/>
      <c r="B15" s="361">
        <v>2008</v>
      </c>
      <c r="C15" s="361">
        <v>2018</v>
      </c>
    </row>
    <row r="16" spans="1:4">
      <c r="A16" s="360" t="s">
        <v>233</v>
      </c>
      <c r="B16" s="362">
        <v>53</v>
      </c>
      <c r="C16" s="360">
        <v>57.5</v>
      </c>
    </row>
    <row r="17" spans="1:3">
      <c r="A17" s="360" t="s">
        <v>234</v>
      </c>
      <c r="B17" s="360">
        <v>51.3</v>
      </c>
      <c r="C17" s="360">
        <v>57.4</v>
      </c>
    </row>
    <row r="18" spans="1:3">
      <c r="A18" s="360" t="s">
        <v>235</v>
      </c>
      <c r="B18" s="363">
        <v>57.1</v>
      </c>
      <c r="C18" s="362">
        <v>58</v>
      </c>
    </row>
  </sheetData>
  <pageMargins left="0.70866141732283472" right="0.70866141732283472" top="0.74803149606299213" bottom="0.74803149606299213" header="0.31496062992125984" footer="0.31496062992125984"/>
  <pageSetup paperSize="11" orientation="portrait" r:id="rId1"/>
  <drawing r:id="rId2"/>
</worksheet>
</file>

<file path=xl/worksheets/sheet30.xml><?xml version="1.0" encoding="utf-8"?>
<worksheet xmlns="http://schemas.openxmlformats.org/spreadsheetml/2006/main" xmlns:r="http://schemas.openxmlformats.org/officeDocument/2006/relationships">
  <dimension ref="A3:D19"/>
  <sheetViews>
    <sheetView topLeftCell="A7" workbookViewId="0">
      <selection activeCell="E20" sqref="E20"/>
    </sheetView>
  </sheetViews>
  <sheetFormatPr baseColWidth="10" defaultRowHeight="14.4"/>
  <cols>
    <col min="1" max="1" width="18.5546875" customWidth="1"/>
    <col min="254" max="254" width="17.33203125" customWidth="1"/>
    <col min="257" max="257" width="18.5546875" customWidth="1"/>
    <col min="510" max="510" width="17.33203125" customWidth="1"/>
    <col min="513" max="513" width="18.5546875" customWidth="1"/>
    <col min="766" max="766" width="17.33203125" customWidth="1"/>
    <col min="769" max="769" width="18.5546875" customWidth="1"/>
    <col min="1022" max="1022" width="17.33203125" customWidth="1"/>
    <col min="1025" max="1025" width="18.5546875" customWidth="1"/>
    <col min="1278" max="1278" width="17.33203125" customWidth="1"/>
    <col min="1281" max="1281" width="18.5546875" customWidth="1"/>
    <col min="1534" max="1534" width="17.33203125" customWidth="1"/>
    <col min="1537" max="1537" width="18.5546875" customWidth="1"/>
    <col min="1790" max="1790" width="17.33203125" customWidth="1"/>
    <col min="1793" max="1793" width="18.5546875" customWidth="1"/>
    <col min="2046" max="2046" width="17.33203125" customWidth="1"/>
    <col min="2049" max="2049" width="18.5546875" customWidth="1"/>
    <col min="2302" max="2302" width="17.33203125" customWidth="1"/>
    <col min="2305" max="2305" width="18.5546875" customWidth="1"/>
    <col min="2558" max="2558" width="17.33203125" customWidth="1"/>
    <col min="2561" max="2561" width="18.5546875" customWidth="1"/>
    <col min="2814" max="2814" width="17.33203125" customWidth="1"/>
    <col min="2817" max="2817" width="18.5546875" customWidth="1"/>
    <col min="3070" max="3070" width="17.33203125" customWidth="1"/>
    <col min="3073" max="3073" width="18.5546875" customWidth="1"/>
    <col min="3326" max="3326" width="17.33203125" customWidth="1"/>
    <col min="3329" max="3329" width="18.5546875" customWidth="1"/>
    <col min="3582" max="3582" width="17.33203125" customWidth="1"/>
    <col min="3585" max="3585" width="18.5546875" customWidth="1"/>
    <col min="3838" max="3838" width="17.33203125" customWidth="1"/>
    <col min="3841" max="3841" width="18.5546875" customWidth="1"/>
    <col min="4094" max="4094" width="17.33203125" customWidth="1"/>
    <col min="4097" max="4097" width="18.5546875" customWidth="1"/>
    <col min="4350" max="4350" width="17.33203125" customWidth="1"/>
    <col min="4353" max="4353" width="18.5546875" customWidth="1"/>
    <col min="4606" max="4606" width="17.33203125" customWidth="1"/>
    <col min="4609" max="4609" width="18.5546875" customWidth="1"/>
    <col min="4862" max="4862" width="17.33203125" customWidth="1"/>
    <col min="4865" max="4865" width="18.5546875" customWidth="1"/>
    <col min="5118" max="5118" width="17.33203125" customWidth="1"/>
    <col min="5121" max="5121" width="18.5546875" customWidth="1"/>
    <col min="5374" max="5374" width="17.33203125" customWidth="1"/>
    <col min="5377" max="5377" width="18.5546875" customWidth="1"/>
    <col min="5630" max="5630" width="17.33203125" customWidth="1"/>
    <col min="5633" max="5633" width="18.5546875" customWidth="1"/>
    <col min="5886" max="5886" width="17.33203125" customWidth="1"/>
    <col min="5889" max="5889" width="18.5546875" customWidth="1"/>
    <col min="6142" max="6142" width="17.33203125" customWidth="1"/>
    <col min="6145" max="6145" width="18.5546875" customWidth="1"/>
    <col min="6398" max="6398" width="17.33203125" customWidth="1"/>
    <col min="6401" max="6401" width="18.5546875" customWidth="1"/>
    <col min="6654" max="6654" width="17.33203125" customWidth="1"/>
    <col min="6657" max="6657" width="18.5546875" customWidth="1"/>
    <col min="6910" max="6910" width="17.33203125" customWidth="1"/>
    <col min="6913" max="6913" width="18.5546875" customWidth="1"/>
    <col min="7166" max="7166" width="17.33203125" customWidth="1"/>
    <col min="7169" max="7169" width="18.5546875" customWidth="1"/>
    <col min="7422" max="7422" width="17.33203125" customWidth="1"/>
    <col min="7425" max="7425" width="18.5546875" customWidth="1"/>
    <col min="7678" max="7678" width="17.33203125" customWidth="1"/>
    <col min="7681" max="7681" width="18.5546875" customWidth="1"/>
    <col min="7934" max="7934" width="17.33203125" customWidth="1"/>
    <col min="7937" max="7937" width="18.5546875" customWidth="1"/>
    <col min="8190" max="8190" width="17.33203125" customWidth="1"/>
    <col min="8193" max="8193" width="18.5546875" customWidth="1"/>
    <col min="8446" max="8446" width="17.33203125" customWidth="1"/>
    <col min="8449" max="8449" width="18.5546875" customWidth="1"/>
    <col min="8702" max="8702" width="17.33203125" customWidth="1"/>
    <col min="8705" max="8705" width="18.5546875" customWidth="1"/>
    <col min="8958" max="8958" width="17.33203125" customWidth="1"/>
    <col min="8961" max="8961" width="18.5546875" customWidth="1"/>
    <col min="9214" max="9214" width="17.33203125" customWidth="1"/>
    <col min="9217" max="9217" width="18.5546875" customWidth="1"/>
    <col min="9470" max="9470" width="17.33203125" customWidth="1"/>
    <col min="9473" max="9473" width="18.5546875" customWidth="1"/>
    <col min="9726" max="9726" width="17.33203125" customWidth="1"/>
    <col min="9729" max="9729" width="18.5546875" customWidth="1"/>
    <col min="9982" max="9982" width="17.33203125" customWidth="1"/>
    <col min="9985" max="9985" width="18.5546875" customWidth="1"/>
    <col min="10238" max="10238" width="17.33203125" customWidth="1"/>
    <col min="10241" max="10241" width="18.5546875" customWidth="1"/>
    <col min="10494" max="10494" width="17.33203125" customWidth="1"/>
    <col min="10497" max="10497" width="18.5546875" customWidth="1"/>
    <col min="10750" max="10750" width="17.33203125" customWidth="1"/>
    <col min="10753" max="10753" width="18.5546875" customWidth="1"/>
    <col min="11006" max="11006" width="17.33203125" customWidth="1"/>
    <col min="11009" max="11009" width="18.5546875" customWidth="1"/>
    <col min="11262" max="11262" width="17.33203125" customWidth="1"/>
    <col min="11265" max="11265" width="18.5546875" customWidth="1"/>
    <col min="11518" max="11518" width="17.33203125" customWidth="1"/>
    <col min="11521" max="11521" width="18.5546875" customWidth="1"/>
    <col min="11774" max="11774" width="17.33203125" customWidth="1"/>
    <col min="11777" max="11777" width="18.5546875" customWidth="1"/>
    <col min="12030" max="12030" width="17.33203125" customWidth="1"/>
    <col min="12033" max="12033" width="18.5546875" customWidth="1"/>
    <col min="12286" max="12286" width="17.33203125" customWidth="1"/>
    <col min="12289" max="12289" width="18.5546875" customWidth="1"/>
    <col min="12542" max="12542" width="17.33203125" customWidth="1"/>
    <col min="12545" max="12545" width="18.5546875" customWidth="1"/>
    <col min="12798" max="12798" width="17.33203125" customWidth="1"/>
    <col min="12801" max="12801" width="18.5546875" customWidth="1"/>
    <col min="13054" max="13054" width="17.33203125" customWidth="1"/>
    <col min="13057" max="13057" width="18.5546875" customWidth="1"/>
    <col min="13310" max="13310" width="17.33203125" customWidth="1"/>
    <col min="13313" max="13313" width="18.5546875" customWidth="1"/>
    <col min="13566" max="13566" width="17.33203125" customWidth="1"/>
    <col min="13569" max="13569" width="18.5546875" customWidth="1"/>
    <col min="13822" max="13822" width="17.33203125" customWidth="1"/>
    <col min="13825" max="13825" width="18.5546875" customWidth="1"/>
    <col min="14078" max="14078" width="17.33203125" customWidth="1"/>
    <col min="14081" max="14081" width="18.5546875" customWidth="1"/>
    <col min="14334" max="14334" width="17.33203125" customWidth="1"/>
    <col min="14337" max="14337" width="18.5546875" customWidth="1"/>
    <col min="14590" max="14590" width="17.33203125" customWidth="1"/>
    <col min="14593" max="14593" width="18.5546875" customWidth="1"/>
    <col min="14846" max="14846" width="17.33203125" customWidth="1"/>
    <col min="14849" max="14849" width="18.5546875" customWidth="1"/>
    <col min="15102" max="15102" width="17.33203125" customWidth="1"/>
    <col min="15105" max="15105" width="18.5546875" customWidth="1"/>
    <col min="15358" max="15358" width="17.33203125" customWidth="1"/>
    <col min="15361" max="15361" width="18.5546875" customWidth="1"/>
    <col min="15614" max="15614" width="17.33203125" customWidth="1"/>
    <col min="15617" max="15617" width="18.5546875" customWidth="1"/>
    <col min="15870" max="15870" width="17.33203125" customWidth="1"/>
    <col min="15873" max="15873" width="18.5546875" customWidth="1"/>
    <col min="16126" max="16126" width="17.33203125" customWidth="1"/>
    <col min="16129" max="16129" width="18.5546875" customWidth="1"/>
    <col min="16382" max="16382" width="17.33203125" customWidth="1"/>
  </cols>
  <sheetData>
    <row r="3" spans="1:4" ht="15.75" customHeight="1">
      <c r="A3" s="119" t="s">
        <v>39</v>
      </c>
      <c r="B3" s="123"/>
      <c r="C3" s="60">
        <v>2008</v>
      </c>
      <c r="D3" s="60">
        <v>2018</v>
      </c>
    </row>
    <row r="4" spans="1:4" ht="17.25" customHeight="1">
      <c r="A4" s="98" t="s">
        <v>13</v>
      </c>
      <c r="B4" s="99"/>
      <c r="C4" s="206"/>
      <c r="D4" s="206"/>
    </row>
    <row r="5" spans="1:4" ht="24" customHeight="1">
      <c r="A5" t="s">
        <v>211</v>
      </c>
      <c r="B5" s="40"/>
      <c r="C5" s="144">
        <v>7.5041937404001846</v>
      </c>
      <c r="D5" s="166">
        <v>4.5912337266804553</v>
      </c>
    </row>
    <row r="6" spans="1:4" ht="24" customHeight="1">
      <c r="A6" t="s">
        <v>212</v>
      </c>
      <c r="B6" s="40"/>
      <c r="C6" s="144">
        <v>36.146087854178546</v>
      </c>
      <c r="D6" s="166">
        <v>35.279762560891228</v>
      </c>
    </row>
    <row r="7" spans="1:4" ht="24" customHeight="1">
      <c r="A7" t="s">
        <v>213</v>
      </c>
      <c r="B7" s="40"/>
      <c r="C7" s="144">
        <v>56.4</v>
      </c>
      <c r="D7" s="166">
        <v>60.129003712431086</v>
      </c>
    </row>
    <row r="8" spans="1:4" ht="24" customHeight="1">
      <c r="A8" s="106" t="s">
        <v>19</v>
      </c>
      <c r="B8" s="108"/>
      <c r="C8" s="147">
        <v>100</v>
      </c>
      <c r="D8" s="147">
        <v>100</v>
      </c>
    </row>
    <row r="9" spans="1:4" ht="18" customHeight="1">
      <c r="A9" s="98" t="s">
        <v>14</v>
      </c>
      <c r="B9" s="120"/>
      <c r="C9" s="207"/>
      <c r="D9" s="356"/>
    </row>
    <row r="10" spans="1:4" ht="24" customHeight="1">
      <c r="A10" t="s">
        <v>211</v>
      </c>
      <c r="B10" s="40"/>
      <c r="C10" s="144">
        <v>9.1184044310562626</v>
      </c>
      <c r="D10" s="166">
        <v>5.5197554264239939</v>
      </c>
    </row>
    <row r="11" spans="1:4" ht="24" customHeight="1">
      <c r="A11" t="s">
        <v>212</v>
      </c>
      <c r="B11" s="40"/>
      <c r="C11" s="144">
        <v>38.614444660382858</v>
      </c>
      <c r="D11" s="166">
        <v>35.235068690520848</v>
      </c>
    </row>
    <row r="12" spans="1:4" ht="24" customHeight="1">
      <c r="A12" t="s">
        <v>213</v>
      </c>
      <c r="B12" s="40"/>
      <c r="C12" s="144">
        <v>52.267150908560879</v>
      </c>
      <c r="D12" s="166">
        <v>59.2</v>
      </c>
    </row>
    <row r="13" spans="1:4" ht="24" customHeight="1">
      <c r="A13" s="106" t="s">
        <v>19</v>
      </c>
      <c r="B13" s="108"/>
      <c r="C13" s="147">
        <v>100</v>
      </c>
      <c r="D13" s="147">
        <v>100</v>
      </c>
    </row>
    <row r="14" spans="1:4" ht="18" customHeight="1">
      <c r="A14" s="98" t="s">
        <v>15</v>
      </c>
      <c r="B14" s="120"/>
      <c r="C14" s="207"/>
      <c r="D14" s="356"/>
    </row>
    <row r="15" spans="1:4" ht="24" customHeight="1">
      <c r="A15" t="s">
        <v>211</v>
      </c>
      <c r="B15" s="40"/>
      <c r="C15" s="144">
        <v>3.9876691848696137</v>
      </c>
      <c r="D15" s="166">
        <v>1.9973824442762205</v>
      </c>
    </row>
    <row r="16" spans="1:4" ht="24" customHeight="1">
      <c r="A16" t="s">
        <v>212</v>
      </c>
      <c r="B16" s="40"/>
      <c r="C16" s="144">
        <v>30.768823677281929</v>
      </c>
      <c r="D16" s="166">
        <v>35.404616135132045</v>
      </c>
    </row>
    <row r="17" spans="1:4" ht="24" customHeight="1">
      <c r="A17" t="s">
        <v>213</v>
      </c>
      <c r="B17" s="40"/>
      <c r="C17" s="144">
        <v>65.243507137848454</v>
      </c>
      <c r="D17" s="166">
        <v>62.598001420591935</v>
      </c>
    </row>
    <row r="18" spans="1:4" ht="24" customHeight="1">
      <c r="A18" s="106" t="s">
        <v>19</v>
      </c>
      <c r="B18" s="108"/>
      <c r="C18" s="147">
        <v>100</v>
      </c>
      <c r="D18" s="147">
        <v>100</v>
      </c>
    </row>
    <row r="19" spans="1:4" ht="15.75" customHeight="1">
      <c r="A19" s="59"/>
      <c r="B19" s="59"/>
      <c r="C19" s="59"/>
      <c r="D19"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31.xml><?xml version="1.0" encoding="utf-8"?>
<worksheet xmlns="http://schemas.openxmlformats.org/spreadsheetml/2006/main" xmlns:r="http://schemas.openxmlformats.org/officeDocument/2006/relationships">
  <dimension ref="A3:D16"/>
  <sheetViews>
    <sheetView topLeftCell="A4" workbookViewId="0">
      <selection activeCell="E20" sqref="E20"/>
    </sheetView>
  </sheetViews>
  <sheetFormatPr baseColWidth="10" defaultRowHeight="14.4"/>
  <cols>
    <col min="1" max="1" width="19.5546875" customWidth="1"/>
    <col min="2" max="2" width="10.5546875" customWidth="1"/>
    <col min="255" max="255" width="19.5546875" customWidth="1"/>
    <col min="257" max="257" width="19.5546875" customWidth="1"/>
    <col min="258" max="258" width="10.5546875" customWidth="1"/>
    <col min="511" max="511" width="19.5546875" customWidth="1"/>
    <col min="513" max="513" width="19.5546875" customWidth="1"/>
    <col min="514" max="514" width="10.5546875" customWidth="1"/>
    <col min="767" max="767" width="19.5546875" customWidth="1"/>
    <col min="769" max="769" width="19.5546875" customWidth="1"/>
    <col min="770" max="770" width="10.5546875" customWidth="1"/>
    <col min="1023" max="1023" width="19.5546875" customWidth="1"/>
    <col min="1025" max="1025" width="19.5546875" customWidth="1"/>
    <col min="1026" max="1026" width="10.5546875" customWidth="1"/>
    <col min="1279" max="1279" width="19.5546875" customWidth="1"/>
    <col min="1281" max="1281" width="19.5546875" customWidth="1"/>
    <col min="1282" max="1282" width="10.5546875" customWidth="1"/>
    <col min="1535" max="1535" width="19.5546875" customWidth="1"/>
    <col min="1537" max="1537" width="19.5546875" customWidth="1"/>
    <col min="1538" max="1538" width="10.5546875" customWidth="1"/>
    <col min="1791" max="1791" width="19.5546875" customWidth="1"/>
    <col min="1793" max="1793" width="19.5546875" customWidth="1"/>
    <col min="1794" max="1794" width="10.5546875" customWidth="1"/>
    <col min="2047" max="2047" width="19.5546875" customWidth="1"/>
    <col min="2049" max="2049" width="19.5546875" customWidth="1"/>
    <col min="2050" max="2050" width="10.5546875" customWidth="1"/>
    <col min="2303" max="2303" width="19.5546875" customWidth="1"/>
    <col min="2305" max="2305" width="19.5546875" customWidth="1"/>
    <col min="2306" max="2306" width="10.5546875" customWidth="1"/>
    <col min="2559" max="2559" width="19.5546875" customWidth="1"/>
    <col min="2561" max="2561" width="19.5546875" customWidth="1"/>
    <col min="2562" max="2562" width="10.5546875" customWidth="1"/>
    <col min="2815" max="2815" width="19.5546875" customWidth="1"/>
    <col min="2817" max="2817" width="19.5546875" customWidth="1"/>
    <col min="2818" max="2818" width="10.5546875" customWidth="1"/>
    <col min="3071" max="3071" width="19.5546875" customWidth="1"/>
    <col min="3073" max="3073" width="19.5546875" customWidth="1"/>
    <col min="3074" max="3074" width="10.5546875" customWidth="1"/>
    <col min="3327" max="3327" width="19.5546875" customWidth="1"/>
    <col min="3329" max="3329" width="19.5546875" customWidth="1"/>
    <col min="3330" max="3330" width="10.5546875" customWidth="1"/>
    <col min="3583" max="3583" width="19.5546875" customWidth="1"/>
    <col min="3585" max="3585" width="19.5546875" customWidth="1"/>
    <col min="3586" max="3586" width="10.5546875" customWidth="1"/>
    <col min="3839" max="3839" width="19.5546875" customWidth="1"/>
    <col min="3841" max="3841" width="19.5546875" customWidth="1"/>
    <col min="3842" max="3842" width="10.5546875" customWidth="1"/>
    <col min="4095" max="4095" width="19.5546875" customWidth="1"/>
    <col min="4097" max="4097" width="19.5546875" customWidth="1"/>
    <col min="4098" max="4098" width="10.5546875" customWidth="1"/>
    <col min="4351" max="4351" width="19.5546875" customWidth="1"/>
    <col min="4353" max="4353" width="19.5546875" customWidth="1"/>
    <col min="4354" max="4354" width="10.5546875" customWidth="1"/>
    <col min="4607" max="4607" width="19.5546875" customWidth="1"/>
    <col min="4609" max="4609" width="19.5546875" customWidth="1"/>
    <col min="4610" max="4610" width="10.5546875" customWidth="1"/>
    <col min="4863" max="4863" width="19.5546875" customWidth="1"/>
    <col min="4865" max="4865" width="19.5546875" customWidth="1"/>
    <col min="4866" max="4866" width="10.5546875" customWidth="1"/>
    <col min="5119" max="5119" width="19.5546875" customWidth="1"/>
    <col min="5121" max="5121" width="19.5546875" customWidth="1"/>
    <col min="5122" max="5122" width="10.5546875" customWidth="1"/>
    <col min="5375" max="5375" width="19.5546875" customWidth="1"/>
    <col min="5377" max="5377" width="19.5546875" customWidth="1"/>
    <col min="5378" max="5378" width="10.5546875" customWidth="1"/>
    <col min="5631" max="5631" width="19.5546875" customWidth="1"/>
    <col min="5633" max="5633" width="19.5546875" customWidth="1"/>
    <col min="5634" max="5634" width="10.5546875" customWidth="1"/>
    <col min="5887" max="5887" width="19.5546875" customWidth="1"/>
    <col min="5889" max="5889" width="19.5546875" customWidth="1"/>
    <col min="5890" max="5890" width="10.5546875" customWidth="1"/>
    <col min="6143" max="6143" width="19.5546875" customWidth="1"/>
    <col min="6145" max="6145" width="19.5546875" customWidth="1"/>
    <col min="6146" max="6146" width="10.5546875" customWidth="1"/>
    <col min="6399" max="6399" width="19.5546875" customWidth="1"/>
    <col min="6401" max="6401" width="19.5546875" customWidth="1"/>
    <col min="6402" max="6402" width="10.5546875" customWidth="1"/>
    <col min="6655" max="6655" width="19.5546875" customWidth="1"/>
    <col min="6657" max="6657" width="19.5546875" customWidth="1"/>
    <col min="6658" max="6658" width="10.5546875" customWidth="1"/>
    <col min="6911" max="6911" width="19.5546875" customWidth="1"/>
    <col min="6913" max="6913" width="19.5546875" customWidth="1"/>
    <col min="6914" max="6914" width="10.5546875" customWidth="1"/>
    <col min="7167" max="7167" width="19.5546875" customWidth="1"/>
    <col min="7169" max="7169" width="19.5546875" customWidth="1"/>
    <col min="7170" max="7170" width="10.5546875" customWidth="1"/>
    <col min="7423" max="7423" width="19.5546875" customWidth="1"/>
    <col min="7425" max="7425" width="19.5546875" customWidth="1"/>
    <col min="7426" max="7426" width="10.5546875" customWidth="1"/>
    <col min="7679" max="7679" width="19.5546875" customWidth="1"/>
    <col min="7681" max="7681" width="19.5546875" customWidth="1"/>
    <col min="7682" max="7682" width="10.5546875" customWidth="1"/>
    <col min="7935" max="7935" width="19.5546875" customWidth="1"/>
    <col min="7937" max="7937" width="19.5546875" customWidth="1"/>
    <col min="7938" max="7938" width="10.5546875" customWidth="1"/>
    <col min="8191" max="8191" width="19.5546875" customWidth="1"/>
    <col min="8193" max="8193" width="19.5546875" customWidth="1"/>
    <col min="8194" max="8194" width="10.5546875" customWidth="1"/>
    <col min="8447" max="8447" width="19.5546875" customWidth="1"/>
    <col min="8449" max="8449" width="19.5546875" customWidth="1"/>
    <col min="8450" max="8450" width="10.5546875" customWidth="1"/>
    <col min="8703" max="8703" width="19.5546875" customWidth="1"/>
    <col min="8705" max="8705" width="19.5546875" customWidth="1"/>
    <col min="8706" max="8706" width="10.5546875" customWidth="1"/>
    <col min="8959" max="8959" width="19.5546875" customWidth="1"/>
    <col min="8961" max="8961" width="19.5546875" customWidth="1"/>
    <col min="8962" max="8962" width="10.5546875" customWidth="1"/>
    <col min="9215" max="9215" width="19.5546875" customWidth="1"/>
    <col min="9217" max="9217" width="19.5546875" customWidth="1"/>
    <col min="9218" max="9218" width="10.5546875" customWidth="1"/>
    <col min="9471" max="9471" width="19.5546875" customWidth="1"/>
    <col min="9473" max="9473" width="19.5546875" customWidth="1"/>
    <col min="9474" max="9474" width="10.5546875" customWidth="1"/>
    <col min="9727" max="9727" width="19.5546875" customWidth="1"/>
    <col min="9729" max="9729" width="19.5546875" customWidth="1"/>
    <col min="9730" max="9730" width="10.5546875" customWidth="1"/>
    <col min="9983" max="9983" width="19.5546875" customWidth="1"/>
    <col min="9985" max="9985" width="19.5546875" customWidth="1"/>
    <col min="9986" max="9986" width="10.5546875" customWidth="1"/>
    <col min="10239" max="10239" width="19.5546875" customWidth="1"/>
    <col min="10241" max="10241" width="19.5546875" customWidth="1"/>
    <col min="10242" max="10242" width="10.5546875" customWidth="1"/>
    <col min="10495" max="10495" width="19.5546875" customWidth="1"/>
    <col min="10497" max="10497" width="19.5546875" customWidth="1"/>
    <col min="10498" max="10498" width="10.5546875" customWidth="1"/>
    <col min="10751" max="10751" width="19.5546875" customWidth="1"/>
    <col min="10753" max="10753" width="19.5546875" customWidth="1"/>
    <col min="10754" max="10754" width="10.5546875" customWidth="1"/>
    <col min="11007" max="11007" width="19.5546875" customWidth="1"/>
    <col min="11009" max="11009" width="19.5546875" customWidth="1"/>
    <col min="11010" max="11010" width="10.5546875" customWidth="1"/>
    <col min="11263" max="11263" width="19.5546875" customWidth="1"/>
    <col min="11265" max="11265" width="19.5546875" customWidth="1"/>
    <col min="11266" max="11266" width="10.5546875" customWidth="1"/>
    <col min="11519" max="11519" width="19.5546875" customWidth="1"/>
    <col min="11521" max="11521" width="19.5546875" customWidth="1"/>
    <col min="11522" max="11522" width="10.5546875" customWidth="1"/>
    <col min="11775" max="11775" width="19.5546875" customWidth="1"/>
    <col min="11777" max="11777" width="19.5546875" customWidth="1"/>
    <col min="11778" max="11778" width="10.5546875" customWidth="1"/>
    <col min="12031" max="12031" width="19.5546875" customWidth="1"/>
    <col min="12033" max="12033" width="19.5546875" customWidth="1"/>
    <col min="12034" max="12034" width="10.5546875" customWidth="1"/>
    <col min="12287" max="12287" width="19.5546875" customWidth="1"/>
    <col min="12289" max="12289" width="19.5546875" customWidth="1"/>
    <col min="12290" max="12290" width="10.5546875" customWidth="1"/>
    <col min="12543" max="12543" width="19.5546875" customWidth="1"/>
    <col min="12545" max="12545" width="19.5546875" customWidth="1"/>
    <col min="12546" max="12546" width="10.5546875" customWidth="1"/>
    <col min="12799" max="12799" width="19.5546875" customWidth="1"/>
    <col min="12801" max="12801" width="19.5546875" customWidth="1"/>
    <col min="12802" max="12802" width="10.5546875" customWidth="1"/>
    <col min="13055" max="13055" width="19.5546875" customWidth="1"/>
    <col min="13057" max="13057" width="19.5546875" customWidth="1"/>
    <col min="13058" max="13058" width="10.5546875" customWidth="1"/>
    <col min="13311" max="13311" width="19.5546875" customWidth="1"/>
    <col min="13313" max="13313" width="19.5546875" customWidth="1"/>
    <col min="13314" max="13314" width="10.5546875" customWidth="1"/>
    <col min="13567" max="13567" width="19.5546875" customWidth="1"/>
    <col min="13569" max="13569" width="19.5546875" customWidth="1"/>
    <col min="13570" max="13570" width="10.5546875" customWidth="1"/>
    <col min="13823" max="13823" width="19.5546875" customWidth="1"/>
    <col min="13825" max="13825" width="19.5546875" customWidth="1"/>
    <col min="13826" max="13826" width="10.5546875" customWidth="1"/>
    <col min="14079" max="14079" width="19.5546875" customWidth="1"/>
    <col min="14081" max="14081" width="19.5546875" customWidth="1"/>
    <col min="14082" max="14082" width="10.5546875" customWidth="1"/>
    <col min="14335" max="14335" width="19.5546875" customWidth="1"/>
    <col min="14337" max="14337" width="19.5546875" customWidth="1"/>
    <col min="14338" max="14338" width="10.5546875" customWidth="1"/>
    <col min="14591" max="14591" width="19.5546875" customWidth="1"/>
    <col min="14593" max="14593" width="19.5546875" customWidth="1"/>
    <col min="14594" max="14594" width="10.5546875" customWidth="1"/>
    <col min="14847" max="14847" width="19.5546875" customWidth="1"/>
    <col min="14849" max="14849" width="19.5546875" customWidth="1"/>
    <col min="14850" max="14850" width="10.5546875" customWidth="1"/>
    <col min="15103" max="15103" width="19.5546875" customWidth="1"/>
    <col min="15105" max="15105" width="19.5546875" customWidth="1"/>
    <col min="15106" max="15106" width="10.5546875" customWidth="1"/>
    <col min="15359" max="15359" width="19.5546875" customWidth="1"/>
    <col min="15361" max="15361" width="19.5546875" customWidth="1"/>
    <col min="15362" max="15362" width="10.5546875" customWidth="1"/>
    <col min="15615" max="15615" width="19.5546875" customWidth="1"/>
    <col min="15617" max="15617" width="19.5546875" customWidth="1"/>
    <col min="15618" max="15618" width="10.5546875" customWidth="1"/>
    <col min="15871" max="15871" width="19.5546875" customWidth="1"/>
    <col min="15873" max="15873" width="19.5546875" customWidth="1"/>
    <col min="15874" max="15874" width="10.5546875" customWidth="1"/>
    <col min="16127" max="16127" width="19.5546875" customWidth="1"/>
    <col min="16129" max="16129" width="19.5546875" customWidth="1"/>
    <col min="16130" max="16130" width="10.5546875" customWidth="1"/>
    <col min="16383" max="16383" width="19.5546875" customWidth="1"/>
  </cols>
  <sheetData>
    <row r="3" spans="1:4" ht="4.5" customHeight="1"/>
    <row r="4" spans="1:4">
      <c r="A4" s="119" t="s">
        <v>121</v>
      </c>
      <c r="B4" s="69"/>
      <c r="C4" s="69">
        <v>2008</v>
      </c>
      <c r="D4" s="69">
        <v>2018</v>
      </c>
    </row>
    <row r="5" spans="1:4">
      <c r="A5" t="s">
        <v>105</v>
      </c>
      <c r="B5" s="40"/>
      <c r="C5" s="40">
        <v>14.689954586890554</v>
      </c>
      <c r="D5" s="133">
        <v>16.931699418677582</v>
      </c>
    </row>
    <row r="6" spans="1:4">
      <c r="A6" t="s">
        <v>207</v>
      </c>
      <c r="B6" s="40"/>
      <c r="C6" s="40">
        <v>7.307306473969672</v>
      </c>
      <c r="D6" s="133">
        <v>6.3</v>
      </c>
    </row>
    <row r="7" spans="1:4">
      <c r="A7" t="s">
        <v>208</v>
      </c>
      <c r="B7" s="40"/>
      <c r="C7" s="40">
        <v>63.811038174484572</v>
      </c>
      <c r="D7" s="133">
        <v>63.569586691024377</v>
      </c>
    </row>
    <row r="8" spans="1:4">
      <c r="A8" t="s">
        <v>209</v>
      </c>
      <c r="B8" s="40"/>
      <c r="C8" s="40">
        <v>14.03976873030607</v>
      </c>
      <c r="D8" s="133">
        <v>13.01614689686425</v>
      </c>
    </row>
    <row r="9" spans="1:4">
      <c r="A9" t="s">
        <v>124</v>
      </c>
      <c r="B9" s="40"/>
      <c r="C9" s="40">
        <v>0.15193203434912733</v>
      </c>
      <c r="D9" s="133">
        <v>0.13954798806196672</v>
      </c>
    </row>
    <row r="10" spans="1:4">
      <c r="A10" s="106" t="s">
        <v>19</v>
      </c>
      <c r="B10" s="108"/>
      <c r="C10" s="108">
        <v>100</v>
      </c>
      <c r="D10" s="108">
        <v>100</v>
      </c>
    </row>
    <row r="11" spans="1:4" ht="7.5" customHeight="1">
      <c r="A11" s="59"/>
      <c r="B11" s="59"/>
      <c r="C11" s="59"/>
      <c r="D11" s="59"/>
    </row>
    <row r="16" spans="1:4" ht="6"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32.xml><?xml version="1.0" encoding="utf-8"?>
<worksheet xmlns="http://schemas.openxmlformats.org/spreadsheetml/2006/main" xmlns:r="http://schemas.openxmlformats.org/officeDocument/2006/relationships">
  <dimension ref="A3:E16"/>
  <sheetViews>
    <sheetView topLeftCell="A4" workbookViewId="0">
      <selection activeCell="E20" sqref="E20"/>
    </sheetView>
  </sheetViews>
  <sheetFormatPr baseColWidth="10" defaultRowHeight="14.4"/>
  <cols>
    <col min="2" max="2" width="7.109375" customWidth="1"/>
    <col min="258" max="258" width="7.109375" customWidth="1"/>
    <col min="514" max="514" width="7.109375" customWidth="1"/>
    <col min="770" max="770" width="7.109375" customWidth="1"/>
    <col min="1026" max="1026" width="7.109375" customWidth="1"/>
    <col min="1282" max="1282" width="7.109375" customWidth="1"/>
    <col min="1538" max="1538" width="7.109375" customWidth="1"/>
    <col min="1794" max="1794" width="7.109375" customWidth="1"/>
    <col min="2050" max="2050" width="7.109375" customWidth="1"/>
    <col min="2306" max="2306" width="7.109375" customWidth="1"/>
    <col min="2562" max="2562" width="7.109375" customWidth="1"/>
    <col min="2818" max="2818" width="7.109375" customWidth="1"/>
    <col min="3074" max="3074" width="7.109375" customWidth="1"/>
    <col min="3330" max="3330" width="7.109375" customWidth="1"/>
    <col min="3586" max="3586" width="7.109375" customWidth="1"/>
    <col min="3842" max="3842" width="7.109375" customWidth="1"/>
    <col min="4098" max="4098" width="7.109375" customWidth="1"/>
    <col min="4354" max="4354" width="7.109375" customWidth="1"/>
    <col min="4610" max="4610" width="7.109375" customWidth="1"/>
    <col min="4866" max="4866" width="7.109375" customWidth="1"/>
    <col min="5122" max="5122" width="7.109375" customWidth="1"/>
    <col min="5378" max="5378" width="7.109375" customWidth="1"/>
    <col min="5634" max="5634" width="7.109375" customWidth="1"/>
    <col min="5890" max="5890" width="7.109375" customWidth="1"/>
    <col min="6146" max="6146" width="7.109375" customWidth="1"/>
    <col min="6402" max="6402" width="7.109375" customWidth="1"/>
    <col min="6658" max="6658" width="7.109375" customWidth="1"/>
    <col min="6914" max="6914" width="7.109375" customWidth="1"/>
    <col min="7170" max="7170" width="7.109375" customWidth="1"/>
    <col min="7426" max="7426" width="7.109375" customWidth="1"/>
    <col min="7682" max="7682" width="7.109375" customWidth="1"/>
    <col min="7938" max="7938" width="7.109375" customWidth="1"/>
    <col min="8194" max="8194" width="7.109375" customWidth="1"/>
    <col min="8450" max="8450" width="7.109375" customWidth="1"/>
    <col min="8706" max="8706" width="7.109375" customWidth="1"/>
    <col min="8962" max="8962" width="7.109375" customWidth="1"/>
    <col min="9218" max="9218" width="7.109375" customWidth="1"/>
    <col min="9474" max="9474" width="7.109375" customWidth="1"/>
    <col min="9730" max="9730" width="7.109375" customWidth="1"/>
    <col min="9986" max="9986" width="7.109375" customWidth="1"/>
    <col min="10242" max="10242" width="7.109375" customWidth="1"/>
    <col min="10498" max="10498" width="7.109375" customWidth="1"/>
    <col min="10754" max="10754" width="7.109375" customWidth="1"/>
    <col min="11010" max="11010" width="7.109375" customWidth="1"/>
    <col min="11266" max="11266" width="7.109375" customWidth="1"/>
    <col min="11522" max="11522" width="7.109375" customWidth="1"/>
    <col min="11778" max="11778" width="7.109375" customWidth="1"/>
    <col min="12034" max="12034" width="7.109375" customWidth="1"/>
    <col min="12290" max="12290" width="7.109375" customWidth="1"/>
    <col min="12546" max="12546" width="7.109375" customWidth="1"/>
    <col min="12802" max="12802" width="7.109375" customWidth="1"/>
    <col min="13058" max="13058" width="7.109375" customWidth="1"/>
    <col min="13314" max="13314" width="7.109375" customWidth="1"/>
    <col min="13570" max="13570" width="7.109375" customWidth="1"/>
    <col min="13826" max="13826" width="7.109375" customWidth="1"/>
    <col min="14082" max="14082" width="7.109375" customWidth="1"/>
    <col min="14338" max="14338" width="7.109375" customWidth="1"/>
    <col min="14594" max="14594" width="7.109375" customWidth="1"/>
    <col min="14850" max="14850" width="7.109375" customWidth="1"/>
    <col min="15106" max="15106" width="7.109375" customWidth="1"/>
    <col min="15362" max="15362" width="7.109375" customWidth="1"/>
    <col min="15618" max="15618" width="7.109375" customWidth="1"/>
    <col min="15874" max="15874" width="7.109375" customWidth="1"/>
    <col min="16130" max="16130" width="7.109375" customWidth="1"/>
  </cols>
  <sheetData>
    <row r="3" spans="1:5" ht="7.5" customHeight="1"/>
    <row r="4" spans="1:5">
      <c r="A4" s="119" t="s">
        <v>121</v>
      </c>
      <c r="B4" s="208"/>
      <c r="C4" s="209"/>
      <c r="D4" s="209">
        <v>2008</v>
      </c>
      <c r="E4" s="209">
        <v>2018</v>
      </c>
    </row>
    <row r="5" spans="1:5">
      <c r="A5" s="210" t="s">
        <v>105</v>
      </c>
      <c r="B5" s="210"/>
      <c r="C5" s="211"/>
      <c r="D5" s="211">
        <v>17.610047614420367</v>
      </c>
      <c r="E5" s="364">
        <v>19.486098691262697</v>
      </c>
    </row>
    <row r="6" spans="1:5">
      <c r="A6" s="210" t="s">
        <v>207</v>
      </c>
      <c r="B6" s="210"/>
      <c r="C6" s="211"/>
      <c r="D6" s="211">
        <v>7.1579535516470703</v>
      </c>
      <c r="E6" s="364">
        <v>5.5</v>
      </c>
    </row>
    <row r="7" spans="1:5">
      <c r="A7" s="210" t="s">
        <v>208</v>
      </c>
      <c r="B7" s="210"/>
      <c r="C7" s="211"/>
      <c r="D7" s="211">
        <v>58.07805363910213</v>
      </c>
      <c r="E7" s="364">
        <v>59.998773787905819</v>
      </c>
    </row>
    <row r="8" spans="1:5">
      <c r="A8" s="210" t="s">
        <v>209</v>
      </c>
      <c r="B8" s="210"/>
      <c r="C8" s="211"/>
      <c r="D8" s="211">
        <v>17.028228549217761</v>
      </c>
      <c r="E8" s="364">
        <v>14.863683185810631</v>
      </c>
    </row>
    <row r="9" spans="1:5">
      <c r="A9" t="s">
        <v>124</v>
      </c>
      <c r="C9" s="40"/>
      <c r="D9" s="40">
        <v>0.12571664561267126</v>
      </c>
      <c r="E9" s="133">
        <v>0.18950202203071273</v>
      </c>
    </row>
    <row r="10" spans="1:5">
      <c r="A10" s="106" t="s">
        <v>19</v>
      </c>
      <c r="C10" s="108"/>
      <c r="D10" s="108">
        <v>100</v>
      </c>
      <c r="E10" s="108">
        <v>100</v>
      </c>
    </row>
    <row r="11" spans="1:5">
      <c r="A11" s="59"/>
      <c r="B11" s="59"/>
      <c r="C11" s="59"/>
      <c r="D11" s="59"/>
      <c r="E11" s="59"/>
    </row>
    <row r="16" spans="1:5" ht="6"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33.xml><?xml version="1.0" encoding="utf-8"?>
<worksheet xmlns="http://schemas.openxmlformats.org/spreadsheetml/2006/main" xmlns:r="http://schemas.openxmlformats.org/officeDocument/2006/relationships">
  <dimension ref="A2:E14"/>
  <sheetViews>
    <sheetView topLeftCell="A4" workbookViewId="0">
      <selection activeCell="E20" sqref="E20"/>
    </sheetView>
  </sheetViews>
  <sheetFormatPr baseColWidth="10" defaultRowHeight="14.4"/>
  <cols>
    <col min="4" max="5" width="9.33203125" customWidth="1"/>
    <col min="260" max="261" width="9.33203125" customWidth="1"/>
    <col min="516" max="517" width="9.33203125" customWidth="1"/>
    <col min="772" max="773" width="9.33203125" customWidth="1"/>
    <col min="1028" max="1029" width="9.33203125" customWidth="1"/>
    <col min="1284" max="1285" width="9.33203125" customWidth="1"/>
    <col min="1540" max="1541" width="9.33203125" customWidth="1"/>
    <col min="1796" max="1797" width="9.33203125" customWidth="1"/>
    <col min="2052" max="2053" width="9.33203125" customWidth="1"/>
    <col min="2308" max="2309" width="9.33203125" customWidth="1"/>
    <col min="2564" max="2565" width="9.33203125" customWidth="1"/>
    <col min="2820" max="2821" width="9.33203125" customWidth="1"/>
    <col min="3076" max="3077" width="9.33203125" customWidth="1"/>
    <col min="3332" max="3333" width="9.33203125" customWidth="1"/>
    <col min="3588" max="3589" width="9.33203125" customWidth="1"/>
    <col min="3844" max="3845" width="9.33203125" customWidth="1"/>
    <col min="4100" max="4101" width="9.33203125" customWidth="1"/>
    <col min="4356" max="4357" width="9.33203125" customWidth="1"/>
    <col min="4612" max="4613" width="9.33203125" customWidth="1"/>
    <col min="4868" max="4869" width="9.33203125" customWidth="1"/>
    <col min="5124" max="5125" width="9.33203125" customWidth="1"/>
    <col min="5380" max="5381" width="9.33203125" customWidth="1"/>
    <col min="5636" max="5637" width="9.33203125" customWidth="1"/>
    <col min="5892" max="5893" width="9.33203125" customWidth="1"/>
    <col min="6148" max="6149" width="9.33203125" customWidth="1"/>
    <col min="6404" max="6405" width="9.33203125" customWidth="1"/>
    <col min="6660" max="6661" width="9.33203125" customWidth="1"/>
    <col min="6916" max="6917" width="9.33203125" customWidth="1"/>
    <col min="7172" max="7173" width="9.33203125" customWidth="1"/>
    <col min="7428" max="7429" width="9.33203125" customWidth="1"/>
    <col min="7684" max="7685" width="9.33203125" customWidth="1"/>
    <col min="7940" max="7941" width="9.33203125" customWidth="1"/>
    <col min="8196" max="8197" width="9.33203125" customWidth="1"/>
    <col min="8452" max="8453" width="9.33203125" customWidth="1"/>
    <col min="8708" max="8709" width="9.33203125" customWidth="1"/>
    <col min="8964" max="8965" width="9.33203125" customWidth="1"/>
    <col min="9220" max="9221" width="9.33203125" customWidth="1"/>
    <col min="9476" max="9477" width="9.33203125" customWidth="1"/>
    <col min="9732" max="9733" width="9.33203125" customWidth="1"/>
    <col min="9988" max="9989" width="9.33203125" customWidth="1"/>
    <col min="10244" max="10245" width="9.33203125" customWidth="1"/>
    <col min="10500" max="10501" width="9.33203125" customWidth="1"/>
    <col min="10756" max="10757" width="9.33203125" customWidth="1"/>
    <col min="11012" max="11013" width="9.33203125" customWidth="1"/>
    <col min="11268" max="11269" width="9.33203125" customWidth="1"/>
    <col min="11524" max="11525" width="9.33203125" customWidth="1"/>
    <col min="11780" max="11781" width="9.33203125" customWidth="1"/>
    <col min="12036" max="12037" width="9.33203125" customWidth="1"/>
    <col min="12292" max="12293" width="9.33203125" customWidth="1"/>
    <col min="12548" max="12549" width="9.33203125" customWidth="1"/>
    <col min="12804" max="12805" width="9.33203125" customWidth="1"/>
    <col min="13060" max="13061" width="9.33203125" customWidth="1"/>
    <col min="13316" max="13317" width="9.33203125" customWidth="1"/>
    <col min="13572" max="13573" width="9.33203125" customWidth="1"/>
    <col min="13828" max="13829" width="9.33203125" customWidth="1"/>
    <col min="14084" max="14085" width="9.33203125" customWidth="1"/>
    <col min="14340" max="14341" width="9.33203125" customWidth="1"/>
    <col min="14596" max="14597" width="9.33203125" customWidth="1"/>
    <col min="14852" max="14853" width="9.33203125" customWidth="1"/>
    <col min="15108" max="15109" width="9.33203125" customWidth="1"/>
    <col min="15364" max="15365" width="9.33203125" customWidth="1"/>
    <col min="15620" max="15621" width="9.33203125" customWidth="1"/>
    <col min="15876" max="15877" width="9.33203125" customWidth="1"/>
    <col min="16132" max="16133" width="9.33203125" customWidth="1"/>
  </cols>
  <sheetData>
    <row r="2" spans="1:5" ht="18.75" customHeight="1"/>
    <row r="3" spans="1:5">
      <c r="A3" s="119" t="s">
        <v>121</v>
      </c>
      <c r="B3" s="208"/>
      <c r="C3" s="209"/>
      <c r="D3" s="209">
        <v>2008</v>
      </c>
      <c r="E3" s="209">
        <v>2018</v>
      </c>
    </row>
    <row r="4" spans="1:5">
      <c r="A4" s="210" t="s">
        <v>105</v>
      </c>
      <c r="B4" s="210"/>
      <c r="C4" s="211"/>
      <c r="D4" s="211">
        <v>8.3285924083457914</v>
      </c>
      <c r="E4" s="364">
        <v>9.7959137598203299</v>
      </c>
    </row>
    <row r="5" spans="1:5">
      <c r="A5" s="210" t="s">
        <v>207</v>
      </c>
      <c r="B5" s="210"/>
      <c r="C5" s="211"/>
      <c r="D5" s="211">
        <v>7.7</v>
      </c>
      <c r="E5" s="364">
        <v>8.8043313355713586</v>
      </c>
    </row>
    <row r="6" spans="1:5">
      <c r="A6" s="210" t="s">
        <v>208</v>
      </c>
      <c r="B6" s="210"/>
      <c r="C6" s="211"/>
      <c r="D6" s="211">
        <v>76.300226241350572</v>
      </c>
      <c r="E6" s="364">
        <v>73.544752193922861</v>
      </c>
    </row>
    <row r="7" spans="1:5">
      <c r="A7" s="210" t="s">
        <v>209</v>
      </c>
      <c r="B7" s="210"/>
      <c r="C7" s="211"/>
      <c r="D7" s="211">
        <v>7.5294709127713908</v>
      </c>
      <c r="E7" s="364">
        <v>7.8550027106853548</v>
      </c>
    </row>
    <row r="8" spans="1:5">
      <c r="A8" t="s">
        <v>124</v>
      </c>
      <c r="C8" s="40"/>
      <c r="D8" s="40">
        <v>0.20904171572972757</v>
      </c>
      <c r="E8" s="133">
        <v>0</v>
      </c>
    </row>
    <row r="9" spans="1:5">
      <c r="A9" s="106" t="s">
        <v>19</v>
      </c>
      <c r="C9" s="108"/>
      <c r="D9" s="108">
        <v>100</v>
      </c>
      <c r="E9" s="108">
        <v>100</v>
      </c>
    </row>
    <row r="10" spans="1:5">
      <c r="A10" s="59"/>
      <c r="B10" s="59"/>
      <c r="C10" s="59"/>
      <c r="D10" s="59"/>
      <c r="E10" s="59"/>
    </row>
    <row r="14" spans="1:5" ht="19.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34.xml><?xml version="1.0" encoding="utf-8"?>
<worksheet xmlns="http://schemas.openxmlformats.org/spreadsheetml/2006/main" xmlns:r="http://schemas.openxmlformats.org/officeDocument/2006/relationships">
  <dimension ref="A2:D22"/>
  <sheetViews>
    <sheetView topLeftCell="A10" workbookViewId="0">
      <selection activeCell="E20" sqref="E20"/>
    </sheetView>
  </sheetViews>
  <sheetFormatPr baseColWidth="10" defaultRowHeight="14.4"/>
  <cols>
    <col min="1" max="1" width="22.5546875" customWidth="1"/>
    <col min="2" max="2" width="7.44140625" customWidth="1"/>
    <col min="255" max="255" width="22.5546875" customWidth="1"/>
    <col min="257" max="257" width="22.5546875" customWidth="1"/>
    <col min="258" max="258" width="7.44140625" customWidth="1"/>
    <col min="511" max="511" width="22.5546875" customWidth="1"/>
    <col min="513" max="513" width="22.5546875" customWidth="1"/>
    <col min="514" max="514" width="7.44140625" customWidth="1"/>
    <col min="767" max="767" width="22.5546875" customWidth="1"/>
    <col min="769" max="769" width="22.5546875" customWidth="1"/>
    <col min="770" max="770" width="7.44140625" customWidth="1"/>
    <col min="1023" max="1023" width="22.5546875" customWidth="1"/>
    <col min="1025" max="1025" width="22.5546875" customWidth="1"/>
    <col min="1026" max="1026" width="7.44140625" customWidth="1"/>
    <col min="1279" max="1279" width="22.5546875" customWidth="1"/>
    <col min="1281" max="1281" width="22.5546875" customWidth="1"/>
    <col min="1282" max="1282" width="7.44140625" customWidth="1"/>
    <col min="1535" max="1535" width="22.5546875" customWidth="1"/>
    <col min="1537" max="1537" width="22.5546875" customWidth="1"/>
    <col min="1538" max="1538" width="7.44140625" customWidth="1"/>
    <col min="1791" max="1791" width="22.5546875" customWidth="1"/>
    <col min="1793" max="1793" width="22.5546875" customWidth="1"/>
    <col min="1794" max="1794" width="7.44140625" customWidth="1"/>
    <col min="2047" max="2047" width="22.5546875" customWidth="1"/>
    <col min="2049" max="2049" width="22.5546875" customWidth="1"/>
    <col min="2050" max="2050" width="7.44140625" customWidth="1"/>
    <col min="2303" max="2303" width="22.5546875" customWidth="1"/>
    <col min="2305" max="2305" width="22.5546875" customWidth="1"/>
    <col min="2306" max="2306" width="7.44140625" customWidth="1"/>
    <col min="2559" max="2559" width="22.5546875" customWidth="1"/>
    <col min="2561" max="2561" width="22.5546875" customWidth="1"/>
    <col min="2562" max="2562" width="7.44140625" customWidth="1"/>
    <col min="2815" max="2815" width="22.5546875" customWidth="1"/>
    <col min="2817" max="2817" width="22.5546875" customWidth="1"/>
    <col min="2818" max="2818" width="7.44140625" customWidth="1"/>
    <col min="3071" max="3071" width="22.5546875" customWidth="1"/>
    <col min="3073" max="3073" width="22.5546875" customWidth="1"/>
    <col min="3074" max="3074" width="7.44140625" customWidth="1"/>
    <col min="3327" max="3327" width="22.5546875" customWidth="1"/>
    <col min="3329" max="3329" width="22.5546875" customWidth="1"/>
    <col min="3330" max="3330" width="7.44140625" customWidth="1"/>
    <col min="3583" max="3583" width="22.5546875" customWidth="1"/>
    <col min="3585" max="3585" width="22.5546875" customWidth="1"/>
    <col min="3586" max="3586" width="7.44140625" customWidth="1"/>
    <col min="3839" max="3839" width="22.5546875" customWidth="1"/>
    <col min="3841" max="3841" width="22.5546875" customWidth="1"/>
    <col min="3842" max="3842" width="7.44140625" customWidth="1"/>
    <col min="4095" max="4095" width="22.5546875" customWidth="1"/>
    <col min="4097" max="4097" width="22.5546875" customWidth="1"/>
    <col min="4098" max="4098" width="7.44140625" customWidth="1"/>
    <col min="4351" max="4351" width="22.5546875" customWidth="1"/>
    <col min="4353" max="4353" width="22.5546875" customWidth="1"/>
    <col min="4354" max="4354" width="7.44140625" customWidth="1"/>
    <col min="4607" max="4607" width="22.5546875" customWidth="1"/>
    <col min="4609" max="4609" width="22.5546875" customWidth="1"/>
    <col min="4610" max="4610" width="7.44140625" customWidth="1"/>
    <col min="4863" max="4863" width="22.5546875" customWidth="1"/>
    <col min="4865" max="4865" width="22.5546875" customWidth="1"/>
    <col min="4866" max="4866" width="7.44140625" customWidth="1"/>
    <col min="5119" max="5119" width="22.5546875" customWidth="1"/>
    <col min="5121" max="5121" width="22.5546875" customWidth="1"/>
    <col min="5122" max="5122" width="7.44140625" customWidth="1"/>
    <col min="5375" max="5375" width="22.5546875" customWidth="1"/>
    <col min="5377" max="5377" width="22.5546875" customWidth="1"/>
    <col min="5378" max="5378" width="7.44140625" customWidth="1"/>
    <col min="5631" max="5631" width="22.5546875" customWidth="1"/>
    <col min="5633" max="5633" width="22.5546875" customWidth="1"/>
    <col min="5634" max="5634" width="7.44140625" customWidth="1"/>
    <col min="5887" max="5887" width="22.5546875" customWidth="1"/>
    <col min="5889" max="5889" width="22.5546875" customWidth="1"/>
    <col min="5890" max="5890" width="7.44140625" customWidth="1"/>
    <col min="6143" max="6143" width="22.5546875" customWidth="1"/>
    <col min="6145" max="6145" width="22.5546875" customWidth="1"/>
    <col min="6146" max="6146" width="7.44140625" customWidth="1"/>
    <col min="6399" max="6399" width="22.5546875" customWidth="1"/>
    <col min="6401" max="6401" width="22.5546875" customWidth="1"/>
    <col min="6402" max="6402" width="7.44140625" customWidth="1"/>
    <col min="6655" max="6655" width="22.5546875" customWidth="1"/>
    <col min="6657" max="6657" width="22.5546875" customWidth="1"/>
    <col min="6658" max="6658" width="7.44140625" customWidth="1"/>
    <col min="6911" max="6911" width="22.5546875" customWidth="1"/>
    <col min="6913" max="6913" width="22.5546875" customWidth="1"/>
    <col min="6914" max="6914" width="7.44140625" customWidth="1"/>
    <col min="7167" max="7167" width="22.5546875" customWidth="1"/>
    <col min="7169" max="7169" width="22.5546875" customWidth="1"/>
    <col min="7170" max="7170" width="7.44140625" customWidth="1"/>
    <col min="7423" max="7423" width="22.5546875" customWidth="1"/>
    <col min="7425" max="7425" width="22.5546875" customWidth="1"/>
    <col min="7426" max="7426" width="7.44140625" customWidth="1"/>
    <col min="7679" max="7679" width="22.5546875" customWidth="1"/>
    <col min="7681" max="7681" width="22.5546875" customWidth="1"/>
    <col min="7682" max="7682" width="7.44140625" customWidth="1"/>
    <col min="7935" max="7935" width="22.5546875" customWidth="1"/>
    <col min="7937" max="7937" width="22.5546875" customWidth="1"/>
    <col min="7938" max="7938" width="7.44140625" customWidth="1"/>
    <col min="8191" max="8191" width="22.5546875" customWidth="1"/>
    <col min="8193" max="8193" width="22.5546875" customWidth="1"/>
    <col min="8194" max="8194" width="7.44140625" customWidth="1"/>
    <col min="8447" max="8447" width="22.5546875" customWidth="1"/>
    <col min="8449" max="8449" width="22.5546875" customWidth="1"/>
    <col min="8450" max="8450" width="7.44140625" customWidth="1"/>
    <col min="8703" max="8703" width="22.5546875" customWidth="1"/>
    <col min="8705" max="8705" width="22.5546875" customWidth="1"/>
    <col min="8706" max="8706" width="7.44140625" customWidth="1"/>
    <col min="8959" max="8959" width="22.5546875" customWidth="1"/>
    <col min="8961" max="8961" width="22.5546875" customWidth="1"/>
    <col min="8962" max="8962" width="7.44140625" customWidth="1"/>
    <col min="9215" max="9215" width="22.5546875" customWidth="1"/>
    <col min="9217" max="9217" width="22.5546875" customWidth="1"/>
    <col min="9218" max="9218" width="7.44140625" customWidth="1"/>
    <col min="9471" max="9471" width="22.5546875" customWidth="1"/>
    <col min="9473" max="9473" width="22.5546875" customWidth="1"/>
    <col min="9474" max="9474" width="7.44140625" customWidth="1"/>
    <col min="9727" max="9727" width="22.5546875" customWidth="1"/>
    <col min="9729" max="9729" width="22.5546875" customWidth="1"/>
    <col min="9730" max="9730" width="7.44140625" customWidth="1"/>
    <col min="9983" max="9983" width="22.5546875" customWidth="1"/>
    <col min="9985" max="9985" width="22.5546875" customWidth="1"/>
    <col min="9986" max="9986" width="7.44140625" customWidth="1"/>
    <col min="10239" max="10239" width="22.5546875" customWidth="1"/>
    <col min="10241" max="10241" width="22.5546875" customWidth="1"/>
    <col min="10242" max="10242" width="7.44140625" customWidth="1"/>
    <col min="10495" max="10495" width="22.5546875" customWidth="1"/>
    <col min="10497" max="10497" width="22.5546875" customWidth="1"/>
    <col min="10498" max="10498" width="7.44140625" customWidth="1"/>
    <col min="10751" max="10751" width="22.5546875" customWidth="1"/>
    <col min="10753" max="10753" width="22.5546875" customWidth="1"/>
    <col min="10754" max="10754" width="7.44140625" customWidth="1"/>
    <col min="11007" max="11007" width="22.5546875" customWidth="1"/>
    <col min="11009" max="11009" width="22.5546875" customWidth="1"/>
    <col min="11010" max="11010" width="7.44140625" customWidth="1"/>
    <col min="11263" max="11263" width="22.5546875" customWidth="1"/>
    <col min="11265" max="11265" width="22.5546875" customWidth="1"/>
    <col min="11266" max="11266" width="7.44140625" customWidth="1"/>
    <col min="11519" max="11519" width="22.5546875" customWidth="1"/>
    <col min="11521" max="11521" width="22.5546875" customWidth="1"/>
    <col min="11522" max="11522" width="7.44140625" customWidth="1"/>
    <col min="11775" max="11775" width="22.5546875" customWidth="1"/>
    <col min="11777" max="11777" width="22.5546875" customWidth="1"/>
    <col min="11778" max="11778" width="7.44140625" customWidth="1"/>
    <col min="12031" max="12031" width="22.5546875" customWidth="1"/>
    <col min="12033" max="12033" width="22.5546875" customWidth="1"/>
    <col min="12034" max="12034" width="7.44140625" customWidth="1"/>
    <col min="12287" max="12287" width="22.5546875" customWidth="1"/>
    <col min="12289" max="12289" width="22.5546875" customWidth="1"/>
    <col min="12290" max="12290" width="7.44140625" customWidth="1"/>
    <col min="12543" max="12543" width="22.5546875" customWidth="1"/>
    <col min="12545" max="12545" width="22.5546875" customWidth="1"/>
    <col min="12546" max="12546" width="7.44140625" customWidth="1"/>
    <col min="12799" max="12799" width="22.5546875" customWidth="1"/>
    <col min="12801" max="12801" width="22.5546875" customWidth="1"/>
    <col min="12802" max="12802" width="7.44140625" customWidth="1"/>
    <col min="13055" max="13055" width="22.5546875" customWidth="1"/>
    <col min="13057" max="13057" width="22.5546875" customWidth="1"/>
    <col min="13058" max="13058" width="7.44140625" customWidth="1"/>
    <col min="13311" max="13311" width="22.5546875" customWidth="1"/>
    <col min="13313" max="13313" width="22.5546875" customWidth="1"/>
    <col min="13314" max="13314" width="7.44140625" customWidth="1"/>
    <col min="13567" max="13567" width="22.5546875" customWidth="1"/>
    <col min="13569" max="13569" width="22.5546875" customWidth="1"/>
    <col min="13570" max="13570" width="7.44140625" customWidth="1"/>
    <col min="13823" max="13823" width="22.5546875" customWidth="1"/>
    <col min="13825" max="13825" width="22.5546875" customWidth="1"/>
    <col min="13826" max="13826" width="7.44140625" customWidth="1"/>
    <col min="14079" max="14079" width="22.5546875" customWidth="1"/>
    <col min="14081" max="14081" width="22.5546875" customWidth="1"/>
    <col min="14082" max="14082" width="7.44140625" customWidth="1"/>
    <col min="14335" max="14335" width="22.5546875" customWidth="1"/>
    <col min="14337" max="14337" width="22.5546875" customWidth="1"/>
    <col min="14338" max="14338" width="7.44140625" customWidth="1"/>
    <col min="14591" max="14591" width="22.5546875" customWidth="1"/>
    <col min="14593" max="14593" width="22.5546875" customWidth="1"/>
    <col min="14594" max="14594" width="7.44140625" customWidth="1"/>
    <col min="14847" max="14847" width="22.5546875" customWidth="1"/>
    <col min="14849" max="14849" width="22.5546875" customWidth="1"/>
    <col min="14850" max="14850" width="7.44140625" customWidth="1"/>
    <col min="15103" max="15103" width="22.5546875" customWidth="1"/>
    <col min="15105" max="15105" width="22.5546875" customWidth="1"/>
    <col min="15106" max="15106" width="7.44140625" customWidth="1"/>
    <col min="15359" max="15359" width="22.5546875" customWidth="1"/>
    <col min="15361" max="15361" width="22.5546875" customWidth="1"/>
    <col min="15362" max="15362" width="7.44140625" customWidth="1"/>
    <col min="15615" max="15615" width="22.5546875" customWidth="1"/>
    <col min="15617" max="15617" width="22.5546875" customWidth="1"/>
    <col min="15618" max="15618" width="7.44140625" customWidth="1"/>
    <col min="15871" max="15871" width="22.5546875" customWidth="1"/>
    <col min="15873" max="15873" width="22.5546875" customWidth="1"/>
    <col min="15874" max="15874" width="7.44140625" customWidth="1"/>
    <col min="16127" max="16127" width="22.5546875" customWidth="1"/>
    <col min="16129" max="16129" width="22.5546875" customWidth="1"/>
    <col min="16130" max="16130" width="7.44140625" customWidth="1"/>
    <col min="16383" max="16383" width="22.5546875" customWidth="1"/>
  </cols>
  <sheetData>
    <row r="2" spans="1:4" ht="18" customHeight="1"/>
    <row r="3" spans="1:4">
      <c r="A3" s="119" t="s">
        <v>216</v>
      </c>
      <c r="B3" s="113"/>
      <c r="C3" s="60">
        <v>2008</v>
      </c>
      <c r="D3" s="60">
        <v>2018</v>
      </c>
    </row>
    <row r="4" spans="1:4" ht="15.75" customHeight="1">
      <c r="A4" s="99" t="s">
        <v>13</v>
      </c>
      <c r="B4" s="99"/>
      <c r="C4" s="99"/>
      <c r="D4" s="99"/>
    </row>
    <row r="5" spans="1:4" ht="17.100000000000001" customHeight="1">
      <c r="A5" t="s">
        <v>101</v>
      </c>
      <c r="B5" s="40"/>
      <c r="C5" s="40">
        <v>84.419682066608672</v>
      </c>
      <c r="D5" s="133">
        <v>81.303776184103171</v>
      </c>
    </row>
    <row r="6" spans="1:4" ht="17.100000000000001" customHeight="1">
      <c r="A6" t="s">
        <v>217</v>
      </c>
      <c r="B6" s="40"/>
      <c r="C6" s="40">
        <v>9.7694379347233387</v>
      </c>
      <c r="D6" s="133">
        <v>10.081529588988751</v>
      </c>
    </row>
    <row r="7" spans="1:4" ht="17.100000000000001" customHeight="1">
      <c r="A7" t="s">
        <v>218</v>
      </c>
      <c r="B7" s="40"/>
      <c r="C7" s="40">
        <v>5.7680060273311158</v>
      </c>
      <c r="D7" s="133">
        <v>8.5650486045087906</v>
      </c>
    </row>
    <row r="8" spans="1:4" ht="17.100000000000001" customHeight="1">
      <c r="A8" t="s">
        <v>219</v>
      </c>
      <c r="C8" s="144">
        <v>4.287397133687703E-2</v>
      </c>
      <c r="D8" s="133">
        <v>4.9645622400471365E-2</v>
      </c>
    </row>
    <row r="9" spans="1:4" ht="17.100000000000001" customHeight="1">
      <c r="A9" s="106" t="s">
        <v>19</v>
      </c>
      <c r="B9" s="108"/>
      <c r="C9" s="108">
        <v>100</v>
      </c>
      <c r="D9" s="108">
        <v>100</v>
      </c>
    </row>
    <row r="10" spans="1:4" ht="18" customHeight="1">
      <c r="A10" s="99" t="s">
        <v>220</v>
      </c>
      <c r="B10" s="120"/>
      <c r="C10" s="120"/>
      <c r="D10" s="120"/>
    </row>
    <row r="11" spans="1:4" ht="17.100000000000001" customHeight="1">
      <c r="A11" t="s">
        <v>101</v>
      </c>
      <c r="B11" s="40"/>
      <c r="C11" s="40">
        <v>78.398600719074921</v>
      </c>
      <c r="D11" s="133">
        <v>75.599999999999994</v>
      </c>
    </row>
    <row r="12" spans="1:4" ht="17.100000000000001" customHeight="1">
      <c r="A12" t="s">
        <v>217</v>
      </c>
      <c r="B12" s="40"/>
      <c r="C12" s="40">
        <v>13.567680497522106</v>
      </c>
      <c r="D12" s="133">
        <v>13.093200131399859</v>
      </c>
    </row>
    <row r="13" spans="1:4" ht="17.100000000000001" customHeight="1">
      <c r="A13" t="s">
        <v>218</v>
      </c>
      <c r="B13" s="40"/>
      <c r="C13" s="40">
        <v>7.9711641239918372</v>
      </c>
      <c r="D13" s="133">
        <v>11.186349751221824</v>
      </c>
    </row>
    <row r="14" spans="1:4" ht="17.100000000000001" customHeight="1">
      <c r="A14" t="s">
        <v>219</v>
      </c>
      <c r="C14" s="144">
        <v>6.2554659411135943E-2</v>
      </c>
      <c r="D14" s="133">
        <v>6.7417280324277712E-2</v>
      </c>
    </row>
    <row r="15" spans="1:4" ht="17.100000000000001" customHeight="1">
      <c r="A15" s="106" t="s">
        <v>19</v>
      </c>
      <c r="B15" s="108"/>
      <c r="C15" s="108">
        <v>100</v>
      </c>
      <c r="D15" s="108">
        <v>100</v>
      </c>
    </row>
    <row r="16" spans="1:4" ht="24.75" customHeight="1">
      <c r="A16" s="99" t="s">
        <v>15</v>
      </c>
      <c r="B16" s="120"/>
      <c r="C16" s="120"/>
      <c r="D16" s="355"/>
    </row>
    <row r="17" spans="1:4" ht="17.100000000000001" customHeight="1">
      <c r="A17" t="s">
        <v>101</v>
      </c>
      <c r="B17" s="40"/>
      <c r="C17" s="40">
        <v>97.536483071590169</v>
      </c>
      <c r="D17" s="133">
        <v>97.089285431032053</v>
      </c>
    </row>
    <row r="18" spans="1:4" ht="17.100000000000001" customHeight="1">
      <c r="A18" t="s">
        <v>217</v>
      </c>
      <c r="B18" s="40"/>
      <c r="C18" s="40">
        <v>1.495045182117672</v>
      </c>
      <c r="D18" s="133">
        <v>1.6683438758606339</v>
      </c>
    </row>
    <row r="19" spans="1:4" ht="17.100000000000001" customHeight="1">
      <c r="A19" t="s">
        <v>218</v>
      </c>
      <c r="B19" s="40"/>
      <c r="C19" s="40">
        <v>0.9684717462921556</v>
      </c>
      <c r="D19" s="133">
        <v>1.2423706931073075</v>
      </c>
    </row>
    <row r="20" spans="1:4" ht="17.100000000000001" customHeight="1">
      <c r="A20" t="s">
        <v>219</v>
      </c>
      <c r="C20" s="144" t="s">
        <v>125</v>
      </c>
      <c r="D20" s="166" t="s">
        <v>125</v>
      </c>
    </row>
    <row r="21" spans="1:4" ht="17.100000000000001" customHeight="1">
      <c r="A21" s="106" t="s">
        <v>19</v>
      </c>
      <c r="B21" s="108"/>
      <c r="C21" s="108">
        <v>100</v>
      </c>
      <c r="D21" s="108">
        <v>100</v>
      </c>
    </row>
    <row r="22" spans="1:4">
      <c r="A22" s="94"/>
      <c r="B22" s="94"/>
      <c r="C22" s="94"/>
      <c r="D22"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35.xml><?xml version="1.0" encoding="utf-8"?>
<worksheet xmlns="http://schemas.openxmlformats.org/spreadsheetml/2006/main" xmlns:r="http://schemas.openxmlformats.org/officeDocument/2006/relationships">
  <dimension ref="A2:E18"/>
  <sheetViews>
    <sheetView topLeftCell="A4" workbookViewId="0">
      <selection activeCell="E20" sqref="E20"/>
    </sheetView>
  </sheetViews>
  <sheetFormatPr baseColWidth="10" defaultColWidth="21.88671875" defaultRowHeight="14.4"/>
  <cols>
    <col min="1" max="1" width="21.88671875" customWidth="1"/>
    <col min="2" max="2" width="8.33203125" customWidth="1"/>
    <col min="3" max="255" width="11.44140625" customWidth="1"/>
    <col min="257" max="257" width="21.88671875" customWidth="1"/>
    <col min="258" max="258" width="8.33203125" customWidth="1"/>
    <col min="259" max="511" width="11.44140625" customWidth="1"/>
    <col min="513" max="513" width="21.88671875" customWidth="1"/>
    <col min="514" max="514" width="8.33203125" customWidth="1"/>
    <col min="515" max="767" width="11.44140625" customWidth="1"/>
    <col min="769" max="769" width="21.88671875" customWidth="1"/>
    <col min="770" max="770" width="8.33203125" customWidth="1"/>
    <col min="771" max="1023" width="11.44140625" customWidth="1"/>
    <col min="1025" max="1025" width="21.88671875" customWidth="1"/>
    <col min="1026" max="1026" width="8.33203125" customWidth="1"/>
    <col min="1027" max="1279" width="11.44140625" customWidth="1"/>
    <col min="1281" max="1281" width="21.88671875" customWidth="1"/>
    <col min="1282" max="1282" width="8.33203125" customWidth="1"/>
    <col min="1283" max="1535" width="11.44140625" customWidth="1"/>
    <col min="1537" max="1537" width="21.88671875" customWidth="1"/>
    <col min="1538" max="1538" width="8.33203125" customWidth="1"/>
    <col min="1539" max="1791" width="11.44140625" customWidth="1"/>
    <col min="1793" max="1793" width="21.88671875" customWidth="1"/>
    <col min="1794" max="1794" width="8.33203125" customWidth="1"/>
    <col min="1795" max="2047" width="11.44140625" customWidth="1"/>
    <col min="2049" max="2049" width="21.88671875" customWidth="1"/>
    <col min="2050" max="2050" width="8.33203125" customWidth="1"/>
    <col min="2051" max="2303" width="11.44140625" customWidth="1"/>
    <col min="2305" max="2305" width="21.88671875" customWidth="1"/>
    <col min="2306" max="2306" width="8.33203125" customWidth="1"/>
    <col min="2307" max="2559" width="11.44140625" customWidth="1"/>
    <col min="2561" max="2561" width="21.88671875" customWidth="1"/>
    <col min="2562" max="2562" width="8.33203125" customWidth="1"/>
    <col min="2563" max="2815" width="11.44140625" customWidth="1"/>
    <col min="2817" max="2817" width="21.88671875" customWidth="1"/>
    <col min="2818" max="2818" width="8.33203125" customWidth="1"/>
    <col min="2819" max="3071" width="11.44140625" customWidth="1"/>
    <col min="3073" max="3073" width="21.88671875" customWidth="1"/>
    <col min="3074" max="3074" width="8.33203125" customWidth="1"/>
    <col min="3075" max="3327" width="11.44140625" customWidth="1"/>
    <col min="3329" max="3329" width="21.88671875" customWidth="1"/>
    <col min="3330" max="3330" width="8.33203125" customWidth="1"/>
    <col min="3331" max="3583" width="11.44140625" customWidth="1"/>
    <col min="3585" max="3585" width="21.88671875" customWidth="1"/>
    <col min="3586" max="3586" width="8.33203125" customWidth="1"/>
    <col min="3587" max="3839" width="11.44140625" customWidth="1"/>
    <col min="3841" max="3841" width="21.88671875" customWidth="1"/>
    <col min="3842" max="3842" width="8.33203125" customWidth="1"/>
    <col min="3843" max="4095" width="11.44140625" customWidth="1"/>
    <col min="4097" max="4097" width="21.88671875" customWidth="1"/>
    <col min="4098" max="4098" width="8.33203125" customWidth="1"/>
    <col min="4099" max="4351" width="11.44140625" customWidth="1"/>
    <col min="4353" max="4353" width="21.88671875" customWidth="1"/>
    <col min="4354" max="4354" width="8.33203125" customWidth="1"/>
    <col min="4355" max="4607" width="11.44140625" customWidth="1"/>
    <col min="4609" max="4609" width="21.88671875" customWidth="1"/>
    <col min="4610" max="4610" width="8.33203125" customWidth="1"/>
    <col min="4611" max="4863" width="11.44140625" customWidth="1"/>
    <col min="4865" max="4865" width="21.88671875" customWidth="1"/>
    <col min="4866" max="4866" width="8.33203125" customWidth="1"/>
    <col min="4867" max="5119" width="11.44140625" customWidth="1"/>
    <col min="5121" max="5121" width="21.88671875" customWidth="1"/>
    <col min="5122" max="5122" width="8.33203125" customWidth="1"/>
    <col min="5123" max="5375" width="11.44140625" customWidth="1"/>
    <col min="5377" max="5377" width="21.88671875" customWidth="1"/>
    <col min="5378" max="5378" width="8.33203125" customWidth="1"/>
    <col min="5379" max="5631" width="11.44140625" customWidth="1"/>
    <col min="5633" max="5633" width="21.88671875" customWidth="1"/>
    <col min="5634" max="5634" width="8.33203125" customWidth="1"/>
    <col min="5635" max="5887" width="11.44140625" customWidth="1"/>
    <col min="5889" max="5889" width="21.88671875" customWidth="1"/>
    <col min="5890" max="5890" width="8.33203125" customWidth="1"/>
    <col min="5891" max="6143" width="11.44140625" customWidth="1"/>
    <col min="6145" max="6145" width="21.88671875" customWidth="1"/>
    <col min="6146" max="6146" width="8.33203125" customWidth="1"/>
    <col min="6147" max="6399" width="11.44140625" customWidth="1"/>
    <col min="6401" max="6401" width="21.88671875" customWidth="1"/>
    <col min="6402" max="6402" width="8.33203125" customWidth="1"/>
    <col min="6403" max="6655" width="11.44140625" customWidth="1"/>
    <col min="6657" max="6657" width="21.88671875" customWidth="1"/>
    <col min="6658" max="6658" width="8.33203125" customWidth="1"/>
    <col min="6659" max="6911" width="11.44140625" customWidth="1"/>
    <col min="6913" max="6913" width="21.88671875" customWidth="1"/>
    <col min="6914" max="6914" width="8.33203125" customWidth="1"/>
    <col min="6915" max="7167" width="11.44140625" customWidth="1"/>
    <col min="7169" max="7169" width="21.88671875" customWidth="1"/>
    <col min="7170" max="7170" width="8.33203125" customWidth="1"/>
    <col min="7171" max="7423" width="11.44140625" customWidth="1"/>
    <col min="7425" max="7425" width="21.88671875" customWidth="1"/>
    <col min="7426" max="7426" width="8.33203125" customWidth="1"/>
    <col min="7427" max="7679" width="11.44140625" customWidth="1"/>
    <col min="7681" max="7681" width="21.88671875" customWidth="1"/>
    <col min="7682" max="7682" width="8.33203125" customWidth="1"/>
    <col min="7683" max="7935" width="11.44140625" customWidth="1"/>
    <col min="7937" max="7937" width="21.88671875" customWidth="1"/>
    <col min="7938" max="7938" width="8.33203125" customWidth="1"/>
    <col min="7939" max="8191" width="11.44140625" customWidth="1"/>
    <col min="8193" max="8193" width="21.88671875" customWidth="1"/>
    <col min="8194" max="8194" width="8.33203125" customWidth="1"/>
    <col min="8195" max="8447" width="11.44140625" customWidth="1"/>
    <col min="8449" max="8449" width="21.88671875" customWidth="1"/>
    <col min="8450" max="8450" width="8.33203125" customWidth="1"/>
    <col min="8451" max="8703" width="11.44140625" customWidth="1"/>
    <col min="8705" max="8705" width="21.88671875" customWidth="1"/>
    <col min="8706" max="8706" width="8.33203125" customWidth="1"/>
    <col min="8707" max="8959" width="11.44140625" customWidth="1"/>
    <col min="8961" max="8961" width="21.88671875" customWidth="1"/>
    <col min="8962" max="8962" width="8.33203125" customWidth="1"/>
    <col min="8963" max="9215" width="11.44140625" customWidth="1"/>
    <col min="9217" max="9217" width="21.88671875" customWidth="1"/>
    <col min="9218" max="9218" width="8.33203125" customWidth="1"/>
    <col min="9219" max="9471" width="11.44140625" customWidth="1"/>
    <col min="9473" max="9473" width="21.88671875" customWidth="1"/>
    <col min="9474" max="9474" width="8.33203125" customWidth="1"/>
    <col min="9475" max="9727" width="11.44140625" customWidth="1"/>
    <col min="9729" max="9729" width="21.88671875" customWidth="1"/>
    <col min="9730" max="9730" width="8.33203125" customWidth="1"/>
    <col min="9731" max="9983" width="11.44140625" customWidth="1"/>
    <col min="9985" max="9985" width="21.88671875" customWidth="1"/>
    <col min="9986" max="9986" width="8.33203125" customWidth="1"/>
    <col min="9987" max="10239" width="11.44140625" customWidth="1"/>
    <col min="10241" max="10241" width="21.88671875" customWidth="1"/>
    <col min="10242" max="10242" width="8.33203125" customWidth="1"/>
    <col min="10243" max="10495" width="11.44140625" customWidth="1"/>
    <col min="10497" max="10497" width="21.88671875" customWidth="1"/>
    <col min="10498" max="10498" width="8.33203125" customWidth="1"/>
    <col min="10499" max="10751" width="11.44140625" customWidth="1"/>
    <col min="10753" max="10753" width="21.88671875" customWidth="1"/>
    <col min="10754" max="10754" width="8.33203125" customWidth="1"/>
    <col min="10755" max="11007" width="11.44140625" customWidth="1"/>
    <col min="11009" max="11009" width="21.88671875" customWidth="1"/>
    <col min="11010" max="11010" width="8.33203125" customWidth="1"/>
    <col min="11011" max="11263" width="11.44140625" customWidth="1"/>
    <col min="11265" max="11265" width="21.88671875" customWidth="1"/>
    <col min="11266" max="11266" width="8.33203125" customWidth="1"/>
    <col min="11267" max="11519" width="11.44140625" customWidth="1"/>
    <col min="11521" max="11521" width="21.88671875" customWidth="1"/>
    <col min="11522" max="11522" width="8.33203125" customWidth="1"/>
    <col min="11523" max="11775" width="11.44140625" customWidth="1"/>
    <col min="11777" max="11777" width="21.88671875" customWidth="1"/>
    <col min="11778" max="11778" width="8.33203125" customWidth="1"/>
    <col min="11779" max="12031" width="11.44140625" customWidth="1"/>
    <col min="12033" max="12033" width="21.88671875" customWidth="1"/>
    <col min="12034" max="12034" width="8.33203125" customWidth="1"/>
    <col min="12035" max="12287" width="11.44140625" customWidth="1"/>
    <col min="12289" max="12289" width="21.88671875" customWidth="1"/>
    <col min="12290" max="12290" width="8.33203125" customWidth="1"/>
    <col min="12291" max="12543" width="11.44140625" customWidth="1"/>
    <col min="12545" max="12545" width="21.88671875" customWidth="1"/>
    <col min="12546" max="12546" width="8.33203125" customWidth="1"/>
    <col min="12547" max="12799" width="11.44140625" customWidth="1"/>
    <col min="12801" max="12801" width="21.88671875" customWidth="1"/>
    <col min="12802" max="12802" width="8.33203125" customWidth="1"/>
    <col min="12803" max="13055" width="11.44140625" customWidth="1"/>
    <col min="13057" max="13057" width="21.88671875" customWidth="1"/>
    <col min="13058" max="13058" width="8.33203125" customWidth="1"/>
    <col min="13059" max="13311" width="11.44140625" customWidth="1"/>
    <col min="13313" max="13313" width="21.88671875" customWidth="1"/>
    <col min="13314" max="13314" width="8.33203125" customWidth="1"/>
    <col min="13315" max="13567" width="11.44140625" customWidth="1"/>
    <col min="13569" max="13569" width="21.88671875" customWidth="1"/>
    <col min="13570" max="13570" width="8.33203125" customWidth="1"/>
    <col min="13571" max="13823" width="11.44140625" customWidth="1"/>
    <col min="13825" max="13825" width="21.88671875" customWidth="1"/>
    <col min="13826" max="13826" width="8.33203125" customWidth="1"/>
    <col min="13827" max="14079" width="11.44140625" customWidth="1"/>
    <col min="14081" max="14081" width="21.88671875" customWidth="1"/>
    <col min="14082" max="14082" width="8.33203125" customWidth="1"/>
    <col min="14083" max="14335" width="11.44140625" customWidth="1"/>
    <col min="14337" max="14337" width="21.88671875" customWidth="1"/>
    <col min="14338" max="14338" width="8.33203125" customWidth="1"/>
    <col min="14339" max="14591" width="11.44140625" customWidth="1"/>
    <col min="14593" max="14593" width="21.88671875" customWidth="1"/>
    <col min="14594" max="14594" width="8.33203125" customWidth="1"/>
    <col min="14595" max="14847" width="11.44140625" customWidth="1"/>
    <col min="14849" max="14849" width="21.88671875" customWidth="1"/>
    <col min="14850" max="14850" width="8.33203125" customWidth="1"/>
    <col min="14851" max="15103" width="11.44140625" customWidth="1"/>
    <col min="15105" max="15105" width="21.88671875" customWidth="1"/>
    <col min="15106" max="15106" width="8.33203125" customWidth="1"/>
    <col min="15107" max="15359" width="11.44140625" customWidth="1"/>
    <col min="15361" max="15361" width="21.88671875" customWidth="1"/>
    <col min="15362" max="15362" width="8.33203125" customWidth="1"/>
    <col min="15363" max="15615" width="11.44140625" customWidth="1"/>
    <col min="15617" max="15617" width="21.88671875" customWidth="1"/>
    <col min="15618" max="15618" width="8.33203125" customWidth="1"/>
    <col min="15619" max="15871" width="11.44140625" customWidth="1"/>
    <col min="15873" max="15873" width="21.88671875" customWidth="1"/>
    <col min="15874" max="15874" width="8.33203125" customWidth="1"/>
    <col min="15875" max="16127" width="11.44140625" customWidth="1"/>
    <col min="16129" max="16129" width="21.88671875" customWidth="1"/>
    <col min="16130" max="16130" width="8.33203125" customWidth="1"/>
    <col min="16131" max="16383" width="11.44140625" customWidth="1"/>
  </cols>
  <sheetData>
    <row r="2" spans="1:5" ht="23.25" customHeight="1">
      <c r="A2" s="401"/>
      <c r="B2" s="401"/>
      <c r="C2" s="401"/>
      <c r="D2" s="401"/>
    </row>
    <row r="3" spans="1:5">
      <c r="A3" s="68" t="s">
        <v>83</v>
      </c>
      <c r="B3" s="59"/>
      <c r="C3" s="69">
        <v>2008</v>
      </c>
      <c r="D3" s="69">
        <v>2018</v>
      </c>
    </row>
    <row r="4" spans="1:5">
      <c r="A4" s="110" t="s">
        <v>86</v>
      </c>
      <c r="B4" s="110"/>
      <c r="C4" s="144">
        <v>24.759510320972034</v>
      </c>
      <c r="D4" s="166">
        <v>20.7</v>
      </c>
      <c r="E4" s="110"/>
    </row>
    <row r="5" spans="1:5">
      <c r="A5" s="110" t="s">
        <v>87</v>
      </c>
      <c r="B5" s="110"/>
      <c r="C5" s="144">
        <v>1.235436377940301</v>
      </c>
      <c r="D5" s="166">
        <v>1.4</v>
      </c>
      <c r="E5" s="110"/>
    </row>
    <row r="6" spans="1:5">
      <c r="A6" t="s">
        <v>223</v>
      </c>
      <c r="B6" s="110"/>
      <c r="C6" s="144">
        <v>74.005053301087671</v>
      </c>
      <c r="D6" s="166">
        <v>77.900000000000006</v>
      </c>
      <c r="E6" s="110"/>
    </row>
    <row r="7" spans="1:5">
      <c r="A7" s="112" t="s">
        <v>236</v>
      </c>
      <c r="B7" s="150"/>
      <c r="C7" s="201">
        <v>52.295698834011105</v>
      </c>
      <c r="D7" s="166">
        <v>55.453091079234888</v>
      </c>
      <c r="E7" s="110"/>
    </row>
    <row r="8" spans="1:5">
      <c r="A8" s="112" t="s">
        <v>237</v>
      </c>
      <c r="B8" s="150"/>
      <c r="C8" s="201">
        <v>1.6975178441860856</v>
      </c>
      <c r="D8" s="166">
        <v>1.5</v>
      </c>
      <c r="E8" s="110"/>
    </row>
    <row r="9" spans="1:5">
      <c r="A9" s="212" t="s">
        <v>19</v>
      </c>
      <c r="B9" s="106"/>
      <c r="C9" s="108">
        <v>100</v>
      </c>
      <c r="D9" s="147">
        <v>100</v>
      </c>
      <c r="E9" s="110"/>
    </row>
    <row r="10" spans="1:5">
      <c r="A10" s="89" t="s">
        <v>191</v>
      </c>
      <c r="B10" s="89"/>
      <c r="C10" s="89"/>
      <c r="D10" s="89"/>
    </row>
    <row r="11" spans="1:5">
      <c r="A11" s="401"/>
      <c r="B11" s="401"/>
      <c r="C11" s="401"/>
      <c r="D11" s="401"/>
    </row>
    <row r="12" spans="1:5">
      <c r="A12" s="401"/>
      <c r="B12" s="401"/>
      <c r="C12" s="401"/>
      <c r="D12" s="401"/>
    </row>
    <row r="14" spans="1:5" ht="15.75" customHeight="1"/>
    <row r="18" spans="2:2">
      <c r="B18" s="213" t="s">
        <v>229</v>
      </c>
    </row>
  </sheetData>
  <mergeCells count="2">
    <mergeCell ref="A2:D2"/>
    <mergeCell ref="A11:D12"/>
  </mergeCells>
  <pageMargins left="0.70866141732283461" right="0.70866141732283461" top="0.74803149606299213" bottom="0.74803149606299213" header="0.31496062992125984" footer="0.31496062992125984"/>
  <pageSetup paperSize="11" orientation="portrait" r:id="rId1"/>
  <drawing r:id="rId2"/>
</worksheet>
</file>

<file path=xl/worksheets/sheet36.xml><?xml version="1.0" encoding="utf-8"?>
<worksheet xmlns="http://schemas.openxmlformats.org/spreadsheetml/2006/main" xmlns:r="http://schemas.openxmlformats.org/officeDocument/2006/relationships">
  <dimension ref="A3:D16"/>
  <sheetViews>
    <sheetView topLeftCell="A10" workbookViewId="0">
      <selection activeCell="E20" sqref="E20"/>
    </sheetView>
  </sheetViews>
  <sheetFormatPr baseColWidth="10" defaultColWidth="17.5546875" defaultRowHeight="14.4"/>
  <cols>
    <col min="1" max="1" width="19" customWidth="1"/>
    <col min="2" max="2" width="11" customWidth="1"/>
    <col min="3" max="255" width="11.44140625" customWidth="1"/>
    <col min="257" max="257" width="19" customWidth="1"/>
    <col min="258" max="258" width="11" customWidth="1"/>
    <col min="259" max="511" width="11.44140625" customWidth="1"/>
    <col min="513" max="513" width="19" customWidth="1"/>
    <col min="514" max="514" width="11" customWidth="1"/>
    <col min="515" max="767" width="11.44140625" customWidth="1"/>
    <col min="769" max="769" width="19" customWidth="1"/>
    <col min="770" max="770" width="11" customWidth="1"/>
    <col min="771" max="1023" width="11.44140625" customWidth="1"/>
    <col min="1025" max="1025" width="19" customWidth="1"/>
    <col min="1026" max="1026" width="11" customWidth="1"/>
    <col min="1027" max="1279" width="11.44140625" customWidth="1"/>
    <col min="1281" max="1281" width="19" customWidth="1"/>
    <col min="1282" max="1282" width="11" customWidth="1"/>
    <col min="1283" max="1535" width="11.44140625" customWidth="1"/>
    <col min="1537" max="1537" width="19" customWidth="1"/>
    <col min="1538" max="1538" width="11" customWidth="1"/>
    <col min="1539" max="1791" width="11.44140625" customWidth="1"/>
    <col min="1793" max="1793" width="19" customWidth="1"/>
    <col min="1794" max="1794" width="11" customWidth="1"/>
    <col min="1795" max="2047" width="11.44140625" customWidth="1"/>
    <col min="2049" max="2049" width="19" customWidth="1"/>
    <col min="2050" max="2050" width="11" customWidth="1"/>
    <col min="2051" max="2303" width="11.44140625" customWidth="1"/>
    <col min="2305" max="2305" width="19" customWidth="1"/>
    <col min="2306" max="2306" width="11" customWidth="1"/>
    <col min="2307" max="2559" width="11.44140625" customWidth="1"/>
    <col min="2561" max="2561" width="19" customWidth="1"/>
    <col min="2562" max="2562" width="11" customWidth="1"/>
    <col min="2563" max="2815" width="11.44140625" customWidth="1"/>
    <col min="2817" max="2817" width="19" customWidth="1"/>
    <col min="2818" max="2818" width="11" customWidth="1"/>
    <col min="2819" max="3071" width="11.44140625" customWidth="1"/>
    <col min="3073" max="3073" width="19" customWidth="1"/>
    <col min="3074" max="3074" width="11" customWidth="1"/>
    <col min="3075" max="3327" width="11.44140625" customWidth="1"/>
    <col min="3329" max="3329" width="19" customWidth="1"/>
    <col min="3330" max="3330" width="11" customWidth="1"/>
    <col min="3331" max="3583" width="11.44140625" customWidth="1"/>
    <col min="3585" max="3585" width="19" customWidth="1"/>
    <col min="3586" max="3586" width="11" customWidth="1"/>
    <col min="3587" max="3839" width="11.44140625" customWidth="1"/>
    <col min="3841" max="3841" width="19" customWidth="1"/>
    <col min="3842" max="3842" width="11" customWidth="1"/>
    <col min="3843" max="4095" width="11.44140625" customWidth="1"/>
    <col min="4097" max="4097" width="19" customWidth="1"/>
    <col min="4098" max="4098" width="11" customWidth="1"/>
    <col min="4099" max="4351" width="11.44140625" customWidth="1"/>
    <col min="4353" max="4353" width="19" customWidth="1"/>
    <col min="4354" max="4354" width="11" customWidth="1"/>
    <col min="4355" max="4607" width="11.44140625" customWidth="1"/>
    <col min="4609" max="4609" width="19" customWidth="1"/>
    <col min="4610" max="4610" width="11" customWidth="1"/>
    <col min="4611" max="4863" width="11.44140625" customWidth="1"/>
    <col min="4865" max="4865" width="19" customWidth="1"/>
    <col min="4866" max="4866" width="11" customWidth="1"/>
    <col min="4867" max="5119" width="11.44140625" customWidth="1"/>
    <col min="5121" max="5121" width="19" customWidth="1"/>
    <col min="5122" max="5122" width="11" customWidth="1"/>
    <col min="5123" max="5375" width="11.44140625" customWidth="1"/>
    <col min="5377" max="5377" width="19" customWidth="1"/>
    <col min="5378" max="5378" width="11" customWidth="1"/>
    <col min="5379" max="5631" width="11.44140625" customWidth="1"/>
    <col min="5633" max="5633" width="19" customWidth="1"/>
    <col min="5634" max="5634" width="11" customWidth="1"/>
    <col min="5635" max="5887" width="11.44140625" customWidth="1"/>
    <col min="5889" max="5889" width="19" customWidth="1"/>
    <col min="5890" max="5890" width="11" customWidth="1"/>
    <col min="5891" max="6143" width="11.44140625" customWidth="1"/>
    <col min="6145" max="6145" width="19" customWidth="1"/>
    <col min="6146" max="6146" width="11" customWidth="1"/>
    <col min="6147" max="6399" width="11.44140625" customWidth="1"/>
    <col min="6401" max="6401" width="19" customWidth="1"/>
    <col min="6402" max="6402" width="11" customWidth="1"/>
    <col min="6403" max="6655" width="11.44140625" customWidth="1"/>
    <col min="6657" max="6657" width="19" customWidth="1"/>
    <col min="6658" max="6658" width="11" customWidth="1"/>
    <col min="6659" max="6911" width="11.44140625" customWidth="1"/>
    <col min="6913" max="6913" width="19" customWidth="1"/>
    <col min="6914" max="6914" width="11" customWidth="1"/>
    <col min="6915" max="7167" width="11.44140625" customWidth="1"/>
    <col min="7169" max="7169" width="19" customWidth="1"/>
    <col min="7170" max="7170" width="11" customWidth="1"/>
    <col min="7171" max="7423" width="11.44140625" customWidth="1"/>
    <col min="7425" max="7425" width="19" customWidth="1"/>
    <col min="7426" max="7426" width="11" customWidth="1"/>
    <col min="7427" max="7679" width="11.44140625" customWidth="1"/>
    <col min="7681" max="7681" width="19" customWidth="1"/>
    <col min="7682" max="7682" width="11" customWidth="1"/>
    <col min="7683" max="7935" width="11.44140625" customWidth="1"/>
    <col min="7937" max="7937" width="19" customWidth="1"/>
    <col min="7938" max="7938" width="11" customWidth="1"/>
    <col min="7939" max="8191" width="11.44140625" customWidth="1"/>
    <col min="8193" max="8193" width="19" customWidth="1"/>
    <col min="8194" max="8194" width="11" customWidth="1"/>
    <col min="8195" max="8447" width="11.44140625" customWidth="1"/>
    <col min="8449" max="8449" width="19" customWidth="1"/>
    <col min="8450" max="8450" width="11" customWidth="1"/>
    <col min="8451" max="8703" width="11.44140625" customWidth="1"/>
    <col min="8705" max="8705" width="19" customWidth="1"/>
    <col min="8706" max="8706" width="11" customWidth="1"/>
    <col min="8707" max="8959" width="11.44140625" customWidth="1"/>
    <col min="8961" max="8961" width="19" customWidth="1"/>
    <col min="8962" max="8962" width="11" customWidth="1"/>
    <col min="8963" max="9215" width="11.44140625" customWidth="1"/>
    <col min="9217" max="9217" width="19" customWidth="1"/>
    <col min="9218" max="9218" width="11" customWidth="1"/>
    <col min="9219" max="9471" width="11.44140625" customWidth="1"/>
    <col min="9473" max="9473" width="19" customWidth="1"/>
    <col min="9474" max="9474" width="11" customWidth="1"/>
    <col min="9475" max="9727" width="11.44140625" customWidth="1"/>
    <col min="9729" max="9729" width="19" customWidth="1"/>
    <col min="9730" max="9730" width="11" customWidth="1"/>
    <col min="9731" max="9983" width="11.44140625" customWidth="1"/>
    <col min="9985" max="9985" width="19" customWidth="1"/>
    <col min="9986" max="9986" width="11" customWidth="1"/>
    <col min="9987" max="10239" width="11.44140625" customWidth="1"/>
    <col min="10241" max="10241" width="19" customWidth="1"/>
    <col min="10242" max="10242" width="11" customWidth="1"/>
    <col min="10243" max="10495" width="11.44140625" customWidth="1"/>
    <col min="10497" max="10497" width="19" customWidth="1"/>
    <col min="10498" max="10498" width="11" customWidth="1"/>
    <col min="10499" max="10751" width="11.44140625" customWidth="1"/>
    <col min="10753" max="10753" width="19" customWidth="1"/>
    <col min="10754" max="10754" width="11" customWidth="1"/>
    <col min="10755" max="11007" width="11.44140625" customWidth="1"/>
    <col min="11009" max="11009" width="19" customWidth="1"/>
    <col min="11010" max="11010" width="11" customWidth="1"/>
    <col min="11011" max="11263" width="11.44140625" customWidth="1"/>
    <col min="11265" max="11265" width="19" customWidth="1"/>
    <col min="11266" max="11266" width="11" customWidth="1"/>
    <col min="11267" max="11519" width="11.44140625" customWidth="1"/>
    <col min="11521" max="11521" width="19" customWidth="1"/>
    <col min="11522" max="11522" width="11" customWidth="1"/>
    <col min="11523" max="11775" width="11.44140625" customWidth="1"/>
    <col min="11777" max="11777" width="19" customWidth="1"/>
    <col min="11778" max="11778" width="11" customWidth="1"/>
    <col min="11779" max="12031" width="11.44140625" customWidth="1"/>
    <col min="12033" max="12033" width="19" customWidth="1"/>
    <col min="12034" max="12034" width="11" customWidth="1"/>
    <col min="12035" max="12287" width="11.44140625" customWidth="1"/>
    <col min="12289" max="12289" width="19" customWidth="1"/>
    <col min="12290" max="12290" width="11" customWidth="1"/>
    <col min="12291" max="12543" width="11.44140625" customWidth="1"/>
    <col min="12545" max="12545" width="19" customWidth="1"/>
    <col min="12546" max="12546" width="11" customWidth="1"/>
    <col min="12547" max="12799" width="11.44140625" customWidth="1"/>
    <col min="12801" max="12801" width="19" customWidth="1"/>
    <col min="12802" max="12802" width="11" customWidth="1"/>
    <col min="12803" max="13055" width="11.44140625" customWidth="1"/>
    <col min="13057" max="13057" width="19" customWidth="1"/>
    <col min="13058" max="13058" width="11" customWidth="1"/>
    <col min="13059" max="13311" width="11.44140625" customWidth="1"/>
    <col min="13313" max="13313" width="19" customWidth="1"/>
    <col min="13314" max="13314" width="11" customWidth="1"/>
    <col min="13315" max="13567" width="11.44140625" customWidth="1"/>
    <col min="13569" max="13569" width="19" customWidth="1"/>
    <col min="13570" max="13570" width="11" customWidth="1"/>
    <col min="13571" max="13823" width="11.44140625" customWidth="1"/>
    <col min="13825" max="13825" width="19" customWidth="1"/>
    <col min="13826" max="13826" width="11" customWidth="1"/>
    <col min="13827" max="14079" width="11.44140625" customWidth="1"/>
    <col min="14081" max="14081" width="19" customWidth="1"/>
    <col min="14082" max="14082" width="11" customWidth="1"/>
    <col min="14083" max="14335" width="11.44140625" customWidth="1"/>
    <col min="14337" max="14337" width="19" customWidth="1"/>
    <col min="14338" max="14338" width="11" customWidth="1"/>
    <col min="14339" max="14591" width="11.44140625" customWidth="1"/>
    <col min="14593" max="14593" width="19" customWidth="1"/>
    <col min="14594" max="14594" width="11" customWidth="1"/>
    <col min="14595" max="14847" width="11.44140625" customWidth="1"/>
    <col min="14849" max="14849" width="19" customWidth="1"/>
    <col min="14850" max="14850" width="11" customWidth="1"/>
    <col min="14851" max="15103" width="11.44140625" customWidth="1"/>
    <col min="15105" max="15105" width="19" customWidth="1"/>
    <col min="15106" max="15106" width="11" customWidth="1"/>
    <col min="15107" max="15359" width="11.44140625" customWidth="1"/>
    <col min="15361" max="15361" width="19" customWidth="1"/>
    <col min="15362" max="15362" width="11" customWidth="1"/>
    <col min="15363" max="15615" width="11.44140625" customWidth="1"/>
    <col min="15617" max="15617" width="19" customWidth="1"/>
    <col min="15618" max="15618" width="11" customWidth="1"/>
    <col min="15619" max="15871" width="11.44140625" customWidth="1"/>
    <col min="15873" max="15873" width="19" customWidth="1"/>
    <col min="15874" max="15874" width="11" customWidth="1"/>
    <col min="15875" max="16127" width="11.44140625" customWidth="1"/>
    <col min="16129" max="16129" width="19" customWidth="1"/>
    <col min="16130" max="16130" width="11" customWidth="1"/>
    <col min="16131" max="16383" width="11.44140625" customWidth="1"/>
  </cols>
  <sheetData>
    <row r="3" spans="1:4" ht="5.25" customHeight="1"/>
    <row r="4" spans="1:4">
      <c r="A4" s="68" t="s">
        <v>83</v>
      </c>
      <c r="B4" s="59"/>
      <c r="C4" s="69">
        <v>2008</v>
      </c>
      <c r="D4" s="69">
        <v>2018</v>
      </c>
    </row>
    <row r="5" spans="1:4" ht="18.75" customHeight="1">
      <c r="A5" s="214" t="s">
        <v>86</v>
      </c>
      <c r="C5" s="40">
        <v>27.695316295792441</v>
      </c>
      <c r="D5" s="133">
        <v>20.5</v>
      </c>
    </row>
    <row r="6" spans="1:4" ht="18.75" customHeight="1">
      <c r="A6" s="213" t="s">
        <v>87</v>
      </c>
      <c r="C6" s="40">
        <v>1.6810805558254787</v>
      </c>
      <c r="D6" s="133">
        <v>1.8</v>
      </c>
    </row>
    <row r="7" spans="1:4" ht="18.75" customHeight="1">
      <c r="A7" s="213" t="s">
        <v>238</v>
      </c>
      <c r="B7" s="102"/>
      <c r="C7" s="215">
        <v>70.623603148382088</v>
      </c>
      <c r="D7" s="365">
        <v>77.599999999999994</v>
      </c>
    </row>
    <row r="8" spans="1:4" ht="18.75" customHeight="1">
      <c r="A8" s="213" t="s">
        <v>236</v>
      </c>
      <c r="B8" s="102"/>
      <c r="C8" s="105">
        <v>53.481932476824383</v>
      </c>
      <c r="D8" s="359">
        <v>53.5</v>
      </c>
    </row>
    <row r="9" spans="1:4" ht="18.75" customHeight="1">
      <c r="A9" s="112" t="s">
        <v>237</v>
      </c>
      <c r="B9" s="102"/>
      <c r="C9" s="105">
        <v>2.4654730578057547</v>
      </c>
      <c r="D9" s="359">
        <v>2</v>
      </c>
    </row>
    <row r="10" spans="1:4" ht="18.75" customHeight="1">
      <c r="A10" s="216" t="s">
        <v>19</v>
      </c>
      <c r="C10" s="200">
        <v>100</v>
      </c>
      <c r="D10" s="108">
        <v>100</v>
      </c>
    </row>
    <row r="11" spans="1:4" ht="18.75" customHeight="1">
      <c r="A11" s="59"/>
      <c r="B11" s="59"/>
      <c r="C11" s="59"/>
      <c r="D11" s="59"/>
    </row>
    <row r="16" spans="1:4" ht="8.2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37.xml><?xml version="1.0" encoding="utf-8"?>
<worksheet xmlns="http://schemas.openxmlformats.org/spreadsheetml/2006/main" xmlns:r="http://schemas.openxmlformats.org/officeDocument/2006/relationships">
  <dimension ref="A3:D19"/>
  <sheetViews>
    <sheetView workbookViewId="0">
      <selection activeCell="E20" sqref="E20"/>
    </sheetView>
  </sheetViews>
  <sheetFormatPr baseColWidth="10" defaultColWidth="21.5546875" defaultRowHeight="14.4"/>
  <cols>
    <col min="1" max="1" width="21.5546875" customWidth="1"/>
    <col min="2" max="2" width="8.5546875" customWidth="1"/>
    <col min="3" max="255" width="11.44140625" customWidth="1"/>
    <col min="257" max="257" width="21.5546875" customWidth="1"/>
    <col min="258" max="258" width="8.5546875" customWidth="1"/>
    <col min="259" max="511" width="11.44140625" customWidth="1"/>
    <col min="513" max="513" width="21.5546875" customWidth="1"/>
    <col min="514" max="514" width="8.5546875" customWidth="1"/>
    <col min="515" max="767" width="11.44140625" customWidth="1"/>
    <col min="769" max="769" width="21.5546875" customWidth="1"/>
    <col min="770" max="770" width="8.5546875" customWidth="1"/>
    <col min="771" max="1023" width="11.44140625" customWidth="1"/>
    <col min="1025" max="1025" width="21.5546875" customWidth="1"/>
    <col min="1026" max="1026" width="8.5546875" customWidth="1"/>
    <col min="1027" max="1279" width="11.44140625" customWidth="1"/>
    <col min="1281" max="1281" width="21.5546875" customWidth="1"/>
    <col min="1282" max="1282" width="8.5546875" customWidth="1"/>
    <col min="1283" max="1535" width="11.44140625" customWidth="1"/>
    <col min="1537" max="1537" width="21.5546875" customWidth="1"/>
    <col min="1538" max="1538" width="8.5546875" customWidth="1"/>
    <col min="1539" max="1791" width="11.44140625" customWidth="1"/>
    <col min="1793" max="1793" width="21.5546875" customWidth="1"/>
    <col min="1794" max="1794" width="8.5546875" customWidth="1"/>
    <col min="1795" max="2047" width="11.44140625" customWidth="1"/>
    <col min="2049" max="2049" width="21.5546875" customWidth="1"/>
    <col min="2050" max="2050" width="8.5546875" customWidth="1"/>
    <col min="2051" max="2303" width="11.44140625" customWidth="1"/>
    <col min="2305" max="2305" width="21.5546875" customWidth="1"/>
    <col min="2306" max="2306" width="8.5546875" customWidth="1"/>
    <col min="2307" max="2559" width="11.44140625" customWidth="1"/>
    <col min="2561" max="2561" width="21.5546875" customWidth="1"/>
    <col min="2562" max="2562" width="8.5546875" customWidth="1"/>
    <col min="2563" max="2815" width="11.44140625" customWidth="1"/>
    <col min="2817" max="2817" width="21.5546875" customWidth="1"/>
    <col min="2818" max="2818" width="8.5546875" customWidth="1"/>
    <col min="2819" max="3071" width="11.44140625" customWidth="1"/>
    <col min="3073" max="3073" width="21.5546875" customWidth="1"/>
    <col min="3074" max="3074" width="8.5546875" customWidth="1"/>
    <col min="3075" max="3327" width="11.44140625" customWidth="1"/>
    <col min="3329" max="3329" width="21.5546875" customWidth="1"/>
    <col min="3330" max="3330" width="8.5546875" customWidth="1"/>
    <col min="3331" max="3583" width="11.44140625" customWidth="1"/>
    <col min="3585" max="3585" width="21.5546875" customWidth="1"/>
    <col min="3586" max="3586" width="8.5546875" customWidth="1"/>
    <col min="3587" max="3839" width="11.44140625" customWidth="1"/>
    <col min="3841" max="3841" width="21.5546875" customWidth="1"/>
    <col min="3842" max="3842" width="8.5546875" customWidth="1"/>
    <col min="3843" max="4095" width="11.44140625" customWidth="1"/>
    <col min="4097" max="4097" width="21.5546875" customWidth="1"/>
    <col min="4098" max="4098" width="8.5546875" customWidth="1"/>
    <col min="4099" max="4351" width="11.44140625" customWidth="1"/>
    <col min="4353" max="4353" width="21.5546875" customWidth="1"/>
    <col min="4354" max="4354" width="8.5546875" customWidth="1"/>
    <col min="4355" max="4607" width="11.44140625" customWidth="1"/>
    <col min="4609" max="4609" width="21.5546875" customWidth="1"/>
    <col min="4610" max="4610" width="8.5546875" customWidth="1"/>
    <col min="4611" max="4863" width="11.44140625" customWidth="1"/>
    <col min="4865" max="4865" width="21.5546875" customWidth="1"/>
    <col min="4866" max="4866" width="8.5546875" customWidth="1"/>
    <col min="4867" max="5119" width="11.44140625" customWidth="1"/>
    <col min="5121" max="5121" width="21.5546875" customWidth="1"/>
    <col min="5122" max="5122" width="8.5546875" customWidth="1"/>
    <col min="5123" max="5375" width="11.44140625" customWidth="1"/>
    <col min="5377" max="5377" width="21.5546875" customWidth="1"/>
    <col min="5378" max="5378" width="8.5546875" customWidth="1"/>
    <col min="5379" max="5631" width="11.44140625" customWidth="1"/>
    <col min="5633" max="5633" width="21.5546875" customWidth="1"/>
    <col min="5634" max="5634" width="8.5546875" customWidth="1"/>
    <col min="5635" max="5887" width="11.44140625" customWidth="1"/>
    <col min="5889" max="5889" width="21.5546875" customWidth="1"/>
    <col min="5890" max="5890" width="8.5546875" customWidth="1"/>
    <col min="5891" max="6143" width="11.44140625" customWidth="1"/>
    <col min="6145" max="6145" width="21.5546875" customWidth="1"/>
    <col min="6146" max="6146" width="8.5546875" customWidth="1"/>
    <col min="6147" max="6399" width="11.44140625" customWidth="1"/>
    <col min="6401" max="6401" width="21.5546875" customWidth="1"/>
    <col min="6402" max="6402" width="8.5546875" customWidth="1"/>
    <col min="6403" max="6655" width="11.44140625" customWidth="1"/>
    <col min="6657" max="6657" width="21.5546875" customWidth="1"/>
    <col min="6658" max="6658" width="8.5546875" customWidth="1"/>
    <col min="6659" max="6911" width="11.44140625" customWidth="1"/>
    <col min="6913" max="6913" width="21.5546875" customWidth="1"/>
    <col min="6914" max="6914" width="8.5546875" customWidth="1"/>
    <col min="6915" max="7167" width="11.44140625" customWidth="1"/>
    <col min="7169" max="7169" width="21.5546875" customWidth="1"/>
    <col min="7170" max="7170" width="8.5546875" customWidth="1"/>
    <col min="7171" max="7423" width="11.44140625" customWidth="1"/>
    <col min="7425" max="7425" width="21.5546875" customWidth="1"/>
    <col min="7426" max="7426" width="8.5546875" customWidth="1"/>
    <col min="7427" max="7679" width="11.44140625" customWidth="1"/>
    <col min="7681" max="7681" width="21.5546875" customWidth="1"/>
    <col min="7682" max="7682" width="8.5546875" customWidth="1"/>
    <col min="7683" max="7935" width="11.44140625" customWidth="1"/>
    <col min="7937" max="7937" width="21.5546875" customWidth="1"/>
    <col min="7938" max="7938" width="8.5546875" customWidth="1"/>
    <col min="7939" max="8191" width="11.44140625" customWidth="1"/>
    <col min="8193" max="8193" width="21.5546875" customWidth="1"/>
    <col min="8194" max="8194" width="8.5546875" customWidth="1"/>
    <col min="8195" max="8447" width="11.44140625" customWidth="1"/>
    <col min="8449" max="8449" width="21.5546875" customWidth="1"/>
    <col min="8450" max="8450" width="8.5546875" customWidth="1"/>
    <col min="8451" max="8703" width="11.44140625" customWidth="1"/>
    <col min="8705" max="8705" width="21.5546875" customWidth="1"/>
    <col min="8706" max="8706" width="8.5546875" customWidth="1"/>
    <col min="8707" max="8959" width="11.44140625" customWidth="1"/>
    <col min="8961" max="8961" width="21.5546875" customWidth="1"/>
    <col min="8962" max="8962" width="8.5546875" customWidth="1"/>
    <col min="8963" max="9215" width="11.44140625" customWidth="1"/>
    <col min="9217" max="9217" width="21.5546875" customWidth="1"/>
    <col min="9218" max="9218" width="8.5546875" customWidth="1"/>
    <col min="9219" max="9471" width="11.44140625" customWidth="1"/>
    <col min="9473" max="9473" width="21.5546875" customWidth="1"/>
    <col min="9474" max="9474" width="8.5546875" customWidth="1"/>
    <col min="9475" max="9727" width="11.44140625" customWidth="1"/>
    <col min="9729" max="9729" width="21.5546875" customWidth="1"/>
    <col min="9730" max="9730" width="8.5546875" customWidth="1"/>
    <col min="9731" max="9983" width="11.44140625" customWidth="1"/>
    <col min="9985" max="9985" width="21.5546875" customWidth="1"/>
    <col min="9986" max="9986" width="8.5546875" customWidth="1"/>
    <col min="9987" max="10239" width="11.44140625" customWidth="1"/>
    <col min="10241" max="10241" width="21.5546875" customWidth="1"/>
    <col min="10242" max="10242" width="8.5546875" customWidth="1"/>
    <col min="10243" max="10495" width="11.44140625" customWidth="1"/>
    <col min="10497" max="10497" width="21.5546875" customWidth="1"/>
    <col min="10498" max="10498" width="8.5546875" customWidth="1"/>
    <col min="10499" max="10751" width="11.44140625" customWidth="1"/>
    <col min="10753" max="10753" width="21.5546875" customWidth="1"/>
    <col min="10754" max="10754" width="8.5546875" customWidth="1"/>
    <col min="10755" max="11007" width="11.44140625" customWidth="1"/>
    <col min="11009" max="11009" width="21.5546875" customWidth="1"/>
    <col min="11010" max="11010" width="8.5546875" customWidth="1"/>
    <col min="11011" max="11263" width="11.44140625" customWidth="1"/>
    <col min="11265" max="11265" width="21.5546875" customWidth="1"/>
    <col min="11266" max="11266" width="8.5546875" customWidth="1"/>
    <col min="11267" max="11519" width="11.44140625" customWidth="1"/>
    <col min="11521" max="11521" width="21.5546875" customWidth="1"/>
    <col min="11522" max="11522" width="8.5546875" customWidth="1"/>
    <col min="11523" max="11775" width="11.44140625" customWidth="1"/>
    <col min="11777" max="11777" width="21.5546875" customWidth="1"/>
    <col min="11778" max="11778" width="8.5546875" customWidth="1"/>
    <col min="11779" max="12031" width="11.44140625" customWidth="1"/>
    <col min="12033" max="12033" width="21.5546875" customWidth="1"/>
    <col min="12034" max="12034" width="8.5546875" customWidth="1"/>
    <col min="12035" max="12287" width="11.44140625" customWidth="1"/>
    <col min="12289" max="12289" width="21.5546875" customWidth="1"/>
    <col min="12290" max="12290" width="8.5546875" customWidth="1"/>
    <col min="12291" max="12543" width="11.44140625" customWidth="1"/>
    <col min="12545" max="12545" width="21.5546875" customWidth="1"/>
    <col min="12546" max="12546" width="8.5546875" customWidth="1"/>
    <col min="12547" max="12799" width="11.44140625" customWidth="1"/>
    <col min="12801" max="12801" width="21.5546875" customWidth="1"/>
    <col min="12802" max="12802" width="8.5546875" customWidth="1"/>
    <col min="12803" max="13055" width="11.44140625" customWidth="1"/>
    <col min="13057" max="13057" width="21.5546875" customWidth="1"/>
    <col min="13058" max="13058" width="8.5546875" customWidth="1"/>
    <col min="13059" max="13311" width="11.44140625" customWidth="1"/>
    <col min="13313" max="13313" width="21.5546875" customWidth="1"/>
    <col min="13314" max="13314" width="8.5546875" customWidth="1"/>
    <col min="13315" max="13567" width="11.44140625" customWidth="1"/>
    <col min="13569" max="13569" width="21.5546875" customWidth="1"/>
    <col min="13570" max="13570" width="8.5546875" customWidth="1"/>
    <col min="13571" max="13823" width="11.44140625" customWidth="1"/>
    <col min="13825" max="13825" width="21.5546875" customWidth="1"/>
    <col min="13826" max="13826" width="8.5546875" customWidth="1"/>
    <col min="13827" max="14079" width="11.44140625" customWidth="1"/>
    <col min="14081" max="14081" width="21.5546875" customWidth="1"/>
    <col min="14082" max="14082" width="8.5546875" customWidth="1"/>
    <col min="14083" max="14335" width="11.44140625" customWidth="1"/>
    <col min="14337" max="14337" width="21.5546875" customWidth="1"/>
    <col min="14338" max="14338" width="8.5546875" customWidth="1"/>
    <col min="14339" max="14591" width="11.44140625" customWidth="1"/>
    <col min="14593" max="14593" width="21.5546875" customWidth="1"/>
    <col min="14594" max="14594" width="8.5546875" customWidth="1"/>
    <col min="14595" max="14847" width="11.44140625" customWidth="1"/>
    <col min="14849" max="14849" width="21.5546875" customWidth="1"/>
    <col min="14850" max="14850" width="8.5546875" customWidth="1"/>
    <col min="14851" max="15103" width="11.44140625" customWidth="1"/>
    <col min="15105" max="15105" width="21.5546875" customWidth="1"/>
    <col min="15106" max="15106" width="8.5546875" customWidth="1"/>
    <col min="15107" max="15359" width="11.44140625" customWidth="1"/>
    <col min="15361" max="15361" width="21.5546875" customWidth="1"/>
    <col min="15362" max="15362" width="8.5546875" customWidth="1"/>
    <col min="15363" max="15615" width="11.44140625" customWidth="1"/>
    <col min="15617" max="15617" width="21.5546875" customWidth="1"/>
    <col min="15618" max="15618" width="8.5546875" customWidth="1"/>
    <col min="15619" max="15871" width="11.44140625" customWidth="1"/>
    <col min="15873" max="15873" width="21.5546875" customWidth="1"/>
    <col min="15874" max="15874" width="8.5546875" customWidth="1"/>
    <col min="15875" max="16127" width="11.44140625" customWidth="1"/>
    <col min="16129" max="16129" width="21.5546875" customWidth="1"/>
    <col min="16130" max="16130" width="8.5546875" customWidth="1"/>
    <col min="16131" max="16383" width="11.44140625" customWidth="1"/>
  </cols>
  <sheetData>
    <row r="3" spans="1:4" ht="5.25" customHeight="1"/>
    <row r="4" spans="1:4">
      <c r="A4" s="68" t="s">
        <v>83</v>
      </c>
      <c r="B4" s="59"/>
      <c r="C4" s="69">
        <v>2008</v>
      </c>
      <c r="D4" s="69">
        <v>2018</v>
      </c>
    </row>
    <row r="5" spans="1:4">
      <c r="A5" s="214" t="s">
        <v>86</v>
      </c>
      <c r="C5" s="40">
        <v>18.3</v>
      </c>
      <c r="D5" s="133">
        <v>21</v>
      </c>
    </row>
    <row r="6" spans="1:4">
      <c r="A6" s="213" t="s">
        <v>87</v>
      </c>
      <c r="C6" s="40">
        <v>0.26460976674649062</v>
      </c>
      <c r="D6" s="133">
        <v>0.37452319720934185</v>
      </c>
    </row>
    <row r="7" spans="1:4">
      <c r="A7" t="s">
        <v>223</v>
      </c>
      <c r="C7" s="40">
        <v>81.371472421047059</v>
      </c>
      <c r="D7" s="366">
        <v>78.599999999999994</v>
      </c>
    </row>
    <row r="8" spans="1:4">
      <c r="A8" s="213" t="s">
        <v>236</v>
      </c>
      <c r="B8" s="102"/>
      <c r="C8" s="217">
        <v>50.052842950750367</v>
      </c>
      <c r="D8" s="359">
        <v>61</v>
      </c>
    </row>
    <row r="9" spans="1:4">
      <c r="A9" s="112" t="s">
        <v>237</v>
      </c>
      <c r="B9" s="102"/>
      <c r="C9" s="201">
        <v>0.24551647887094938</v>
      </c>
      <c r="D9" s="367">
        <v>0.1</v>
      </c>
    </row>
    <row r="10" spans="1:4">
      <c r="A10" s="216" t="s">
        <v>19</v>
      </c>
      <c r="C10" s="108">
        <v>100</v>
      </c>
      <c r="D10" s="108">
        <v>100</v>
      </c>
    </row>
    <row r="11" spans="1:4">
      <c r="A11" s="59"/>
      <c r="B11" s="59"/>
      <c r="C11" s="59"/>
      <c r="D11" s="59"/>
    </row>
    <row r="19" spans="2:2">
      <c r="B19" s="213" t="s">
        <v>239</v>
      </c>
    </row>
  </sheetData>
  <pageMargins left="0.70866141732283461" right="0.70866141732283461" top="0.74803149606299213" bottom="0.74803149606299213" header="0.31496062992125984" footer="0.31496062992125984"/>
  <pageSetup paperSize="11" orientation="portrait" r:id="rId1"/>
  <drawing r:id="rId2"/>
</worksheet>
</file>

<file path=xl/worksheets/sheet38.xml><?xml version="1.0" encoding="utf-8"?>
<worksheet xmlns="http://schemas.openxmlformats.org/spreadsheetml/2006/main" xmlns:r="http://schemas.openxmlformats.org/officeDocument/2006/relationships">
  <dimension ref="E1:G1"/>
  <sheetViews>
    <sheetView topLeftCell="H4" workbookViewId="0">
      <selection activeCell="E20" sqref="E20"/>
    </sheetView>
  </sheetViews>
  <sheetFormatPr baseColWidth="10" defaultRowHeight="14.4"/>
  <cols>
    <col min="1" max="4" width="0" hidden="1" customWidth="1"/>
    <col min="5" max="7" width="11.44140625" hidden="1" customWidth="1"/>
    <col min="12" max="12" width="7.109375" customWidth="1"/>
  </cols>
  <sheetData/>
  <pageMargins left="0.7" right="0.7" top="0.75" bottom="0.75" header="0.3" footer="0.3"/>
  <pageSetup paperSize="11" orientation="portrait" r:id="rId1"/>
  <drawing r:id="rId2"/>
</worksheet>
</file>

<file path=xl/worksheets/sheet39.xml><?xml version="1.0" encoding="utf-8"?>
<worksheet xmlns="http://schemas.openxmlformats.org/spreadsheetml/2006/main" xmlns:r="http://schemas.openxmlformats.org/officeDocument/2006/relationships">
  <dimension ref="A4:V18"/>
  <sheetViews>
    <sheetView workbookViewId="0">
      <selection activeCell="E20" sqref="E20"/>
    </sheetView>
  </sheetViews>
  <sheetFormatPr baseColWidth="10" defaultRowHeight="14.4"/>
  <cols>
    <col min="1" max="1" width="16.109375" customWidth="1"/>
    <col min="2" max="2" width="8" customWidth="1"/>
    <col min="3" max="3" width="7.88671875" customWidth="1"/>
    <col min="4" max="4" width="6.6640625" customWidth="1"/>
    <col min="5" max="5" width="6.88671875" customWidth="1"/>
    <col min="6" max="6" width="7.88671875" customWidth="1"/>
    <col min="7" max="7" width="8.109375" customWidth="1"/>
    <col min="8" max="8" width="0.5546875" hidden="1" customWidth="1"/>
    <col min="9" max="9" width="0.109375" customWidth="1"/>
    <col min="20" max="22" width="12.5546875" bestFit="1" customWidth="1"/>
  </cols>
  <sheetData>
    <row r="4" spans="1:22" ht="23.25" customHeight="1">
      <c r="A4" s="428" t="s">
        <v>243</v>
      </c>
      <c r="B4" s="422" t="s">
        <v>244</v>
      </c>
      <c r="C4" s="422"/>
      <c r="D4" s="422"/>
      <c r="E4" s="422" t="s">
        <v>245</v>
      </c>
      <c r="F4" s="422"/>
      <c r="G4" s="422"/>
    </row>
    <row r="5" spans="1:22" ht="14.25" customHeight="1">
      <c r="A5" s="428"/>
      <c r="B5" s="221" t="s">
        <v>53</v>
      </c>
      <c r="C5" s="221" t="s">
        <v>54</v>
      </c>
      <c r="D5" s="222" t="s">
        <v>13</v>
      </c>
      <c r="E5" s="222" t="s">
        <v>53</v>
      </c>
      <c r="F5" s="221" t="s">
        <v>54</v>
      </c>
      <c r="G5" s="221" t="s">
        <v>13</v>
      </c>
      <c r="H5" s="42"/>
      <c r="I5" s="42"/>
      <c r="J5" s="42"/>
      <c r="K5" s="42"/>
      <c r="L5" s="42"/>
      <c r="M5" s="42"/>
      <c r="N5" s="42"/>
      <c r="O5" s="42"/>
      <c r="P5" s="42"/>
      <c r="Q5" s="42"/>
      <c r="R5" s="42"/>
      <c r="S5" s="42"/>
      <c r="T5" s="42"/>
      <c r="U5" s="42"/>
    </row>
    <row r="6" spans="1:22" ht="20.25" customHeight="1">
      <c r="A6" s="429" t="s">
        <v>246</v>
      </c>
      <c r="B6" s="429"/>
      <c r="C6" s="429"/>
      <c r="D6" s="223"/>
      <c r="E6" s="223"/>
      <c r="F6" s="223"/>
      <c r="G6" s="223"/>
      <c r="H6" s="42"/>
      <c r="I6" s="42"/>
      <c r="J6" s="42"/>
      <c r="K6" s="42"/>
      <c r="L6" s="42"/>
      <c r="M6" s="42"/>
      <c r="N6" s="42"/>
      <c r="O6" s="42"/>
      <c r="P6" s="42"/>
      <c r="Q6" s="42"/>
      <c r="R6" s="42"/>
      <c r="S6" s="42"/>
      <c r="T6" s="42"/>
      <c r="U6" s="42"/>
    </row>
    <row r="7" spans="1:22" ht="27" customHeight="1">
      <c r="A7" s="26" t="s">
        <v>13</v>
      </c>
      <c r="B7" s="224">
        <v>0.9248426250983165</v>
      </c>
      <c r="C7" s="224">
        <v>0.88322113173826189</v>
      </c>
      <c r="D7" s="224">
        <v>0.90438263667207897</v>
      </c>
      <c r="E7" s="224">
        <v>0.99110690945301061</v>
      </c>
      <c r="F7" s="224">
        <v>0.98442083960176752</v>
      </c>
      <c r="G7" s="224">
        <v>0.98783443039756391</v>
      </c>
      <c r="H7" s="42"/>
      <c r="I7" s="225"/>
      <c r="J7" s="225"/>
      <c r="K7" s="225"/>
      <c r="L7" s="225"/>
      <c r="M7" s="225"/>
      <c r="N7" s="225"/>
      <c r="O7" s="42"/>
      <c r="P7" s="42"/>
      <c r="Q7" s="88"/>
      <c r="R7" s="88"/>
      <c r="S7" s="88"/>
      <c r="T7" s="88"/>
      <c r="U7" s="88"/>
      <c r="V7" s="40"/>
    </row>
    <row r="8" spans="1:22" ht="27" customHeight="1">
      <c r="A8" s="26" t="s">
        <v>14</v>
      </c>
      <c r="B8" s="224">
        <v>0.96655731119442956</v>
      </c>
      <c r="C8" s="224">
        <v>0.95449965471259124</v>
      </c>
      <c r="D8" s="224">
        <v>0.96060409641256217</v>
      </c>
      <c r="E8" s="224">
        <v>0.96447390202710348</v>
      </c>
      <c r="F8" s="224">
        <v>0.96147671795181355</v>
      </c>
      <c r="G8" s="224">
        <v>0.96300662377030821</v>
      </c>
      <c r="H8" s="226"/>
      <c r="I8" s="225"/>
      <c r="J8" s="225"/>
      <c r="K8" s="225"/>
      <c r="L8" s="225"/>
      <c r="M8" s="225"/>
      <c r="N8" s="225"/>
      <c r="O8" s="42"/>
      <c r="P8" s="42"/>
      <c r="Q8" s="88"/>
      <c r="R8" s="88"/>
      <c r="S8" s="88"/>
      <c r="T8" s="88"/>
      <c r="U8" s="88"/>
      <c r="V8" s="40"/>
    </row>
    <row r="9" spans="1:22" ht="27" customHeight="1">
      <c r="A9" s="26" t="s">
        <v>15</v>
      </c>
      <c r="B9" s="224">
        <v>0.88183570706688452</v>
      </c>
      <c r="C9" s="224">
        <v>0.80859406740508755</v>
      </c>
      <c r="D9" s="224">
        <v>0.84598360269170869</v>
      </c>
      <c r="E9" s="224">
        <v>1.0262096461703729</v>
      </c>
      <c r="F9" s="224">
        <v>1.0146910231203803</v>
      </c>
      <c r="G9" s="224">
        <v>1.0205734806744209</v>
      </c>
      <c r="H9" s="42"/>
      <c r="I9" s="225"/>
      <c r="J9" s="225"/>
      <c r="K9" s="225"/>
      <c r="L9" s="225"/>
      <c r="M9" s="225"/>
      <c r="N9" s="225"/>
      <c r="O9" s="42"/>
      <c r="P9" s="42"/>
      <c r="Q9" s="88"/>
      <c r="R9" s="88"/>
      <c r="S9" s="88"/>
      <c r="T9" s="88"/>
      <c r="U9" s="88"/>
      <c r="V9" s="40"/>
    </row>
    <row r="10" spans="1:22" ht="20.25" customHeight="1">
      <c r="A10" s="227" t="s">
        <v>247</v>
      </c>
      <c r="B10" s="228"/>
      <c r="C10" s="228"/>
      <c r="D10" s="228"/>
      <c r="E10" s="228"/>
      <c r="F10" s="228"/>
      <c r="G10" s="228"/>
      <c r="H10" s="42"/>
      <c r="I10" s="229"/>
      <c r="J10" s="229"/>
      <c r="K10" s="229"/>
      <c r="L10" s="229"/>
      <c r="M10" s="229"/>
      <c r="N10" s="229"/>
      <c r="O10" s="42"/>
      <c r="P10" s="42"/>
      <c r="Q10" s="88"/>
      <c r="R10" s="88"/>
      <c r="S10" s="88"/>
      <c r="T10" s="88"/>
      <c r="U10" s="88"/>
      <c r="V10" s="40"/>
    </row>
    <row r="11" spans="1:22" ht="27" customHeight="1">
      <c r="A11" s="26" t="s">
        <v>13</v>
      </c>
      <c r="B11" s="224">
        <v>0.44137387909610637</v>
      </c>
      <c r="C11" s="224">
        <v>0.43178863382303856</v>
      </c>
      <c r="D11" s="224">
        <v>0.43666887701369117</v>
      </c>
      <c r="E11" s="224">
        <v>0.58752731186068508</v>
      </c>
      <c r="F11" s="224">
        <v>0.62686470704951958</v>
      </c>
      <c r="G11" s="224">
        <v>0.60678171157746941</v>
      </c>
      <c r="H11" s="42"/>
      <c r="I11" s="225"/>
      <c r="J11" s="225"/>
      <c r="K11" s="225"/>
      <c r="L11" s="225"/>
      <c r="M11" s="225"/>
      <c r="N11" s="225"/>
      <c r="O11" s="42"/>
      <c r="P11" s="42"/>
      <c r="Q11" s="42"/>
      <c r="R11" s="42"/>
      <c r="S11" s="42"/>
      <c r="T11" s="88"/>
      <c r="U11" s="88"/>
      <c r="V11" s="40"/>
    </row>
    <row r="12" spans="1:22" ht="27" customHeight="1">
      <c r="A12" s="26" t="s">
        <v>14</v>
      </c>
      <c r="B12" s="224">
        <v>0.67180570264600503</v>
      </c>
      <c r="C12" s="224">
        <v>0.70347690496597448</v>
      </c>
      <c r="D12" s="224">
        <v>0.68749398729707767</v>
      </c>
      <c r="E12" s="224">
        <v>0.72904655721542488</v>
      </c>
      <c r="F12" s="224">
        <v>0.80224373603670696</v>
      </c>
      <c r="G12" s="224">
        <v>0.76493411147165113</v>
      </c>
      <c r="H12" s="42"/>
      <c r="I12" s="225"/>
      <c r="J12" s="225"/>
      <c r="K12" s="225"/>
      <c r="L12" s="225"/>
      <c r="M12" s="225"/>
      <c r="N12" s="225"/>
      <c r="O12" s="42"/>
      <c r="P12" s="42"/>
      <c r="Q12" s="42"/>
      <c r="R12" s="42"/>
      <c r="S12" s="42"/>
      <c r="T12" s="42"/>
      <c r="U12" s="42"/>
    </row>
    <row r="13" spans="1:22" ht="27" customHeight="1">
      <c r="A13" s="26" t="s">
        <v>15</v>
      </c>
      <c r="B13" s="224">
        <v>0.20772990586531498</v>
      </c>
      <c r="C13" s="224">
        <v>0.14553972222403547</v>
      </c>
      <c r="D13" s="224">
        <v>0.17750874235869737</v>
      </c>
      <c r="E13" s="224">
        <v>0.40407426637245014</v>
      </c>
      <c r="F13" s="224">
        <v>0.39779997960523045</v>
      </c>
      <c r="G13" s="224">
        <v>0.40100988043107644</v>
      </c>
      <c r="H13" s="42"/>
      <c r="I13" s="225"/>
      <c r="J13" s="225"/>
      <c r="K13" s="225"/>
      <c r="L13" s="225"/>
      <c r="M13" s="225"/>
      <c r="N13" s="225"/>
      <c r="O13" s="42"/>
      <c r="P13" s="42"/>
      <c r="Q13" s="42"/>
      <c r="R13" s="42"/>
      <c r="S13" s="42"/>
      <c r="T13" s="42"/>
      <c r="U13" s="42"/>
    </row>
    <row r="14" spans="1:22" ht="26.25" customHeight="1">
      <c r="A14" s="227" t="s">
        <v>248</v>
      </c>
      <c r="B14" s="228"/>
      <c r="C14" s="228"/>
      <c r="D14" s="228"/>
      <c r="E14" s="228"/>
      <c r="F14" s="228"/>
      <c r="G14" s="228"/>
      <c r="H14" s="42"/>
      <c r="I14" s="229"/>
      <c r="J14" s="229"/>
      <c r="K14" s="229"/>
      <c r="L14" s="229"/>
      <c r="M14" s="229"/>
      <c r="N14" s="229"/>
      <c r="O14" s="42"/>
      <c r="P14" s="42"/>
      <c r="Q14" s="88"/>
      <c r="R14" s="88"/>
      <c r="S14" s="88"/>
      <c r="T14" s="88"/>
      <c r="U14" s="88"/>
      <c r="V14" s="40"/>
    </row>
    <row r="15" spans="1:22" ht="27" customHeight="1">
      <c r="A15" s="26" t="s">
        <v>13</v>
      </c>
      <c r="B15" s="224">
        <v>0.17686223131954767</v>
      </c>
      <c r="C15" s="224">
        <v>0.20629669983527577</v>
      </c>
      <c r="D15" s="224">
        <v>0.19135995263218936</v>
      </c>
      <c r="E15" s="224">
        <v>0.28826979942570835</v>
      </c>
      <c r="F15" s="224">
        <v>0.38156110723299147</v>
      </c>
      <c r="G15" s="224">
        <v>0.33386569154534607</v>
      </c>
      <c r="H15" s="42"/>
      <c r="I15" s="225"/>
      <c r="J15" s="225"/>
      <c r="K15" s="225"/>
      <c r="L15" s="225"/>
      <c r="M15" s="225"/>
      <c r="N15" s="225"/>
      <c r="O15" s="42"/>
      <c r="P15" s="42"/>
      <c r="Q15" s="88"/>
      <c r="R15" s="88"/>
      <c r="S15" s="88"/>
      <c r="T15" s="88"/>
      <c r="U15" s="88"/>
      <c r="V15" s="40"/>
    </row>
    <row r="16" spans="1:22" ht="27" customHeight="1">
      <c r="A16" s="26" t="s">
        <v>14</v>
      </c>
      <c r="B16" s="224">
        <v>0.31255420429082148</v>
      </c>
      <c r="C16" s="224">
        <v>0.3662402702479241</v>
      </c>
      <c r="D16" s="224">
        <v>0.3393585742250454</v>
      </c>
      <c r="E16" s="224">
        <v>0.43651017430583283</v>
      </c>
      <c r="F16" s="224">
        <v>0.57434774175726222</v>
      </c>
      <c r="G16" s="224">
        <v>0.50423349485685243</v>
      </c>
      <c r="H16" s="42"/>
      <c r="I16" s="225"/>
      <c r="J16" s="225"/>
      <c r="K16" s="225"/>
      <c r="L16" s="225"/>
      <c r="M16" s="225"/>
      <c r="N16" s="225"/>
      <c r="O16" s="42"/>
      <c r="P16" s="42"/>
      <c r="Q16" s="88"/>
      <c r="R16" s="88"/>
      <c r="S16" s="88"/>
      <c r="T16" s="88"/>
      <c r="U16" s="88"/>
      <c r="V16" s="40"/>
    </row>
    <row r="17" spans="1:22" ht="27" customHeight="1">
      <c r="A17" s="26" t="s">
        <v>15</v>
      </c>
      <c r="B17" s="224">
        <v>3.5139527306037886E-2</v>
      </c>
      <c r="C17" s="224">
        <v>2.9789267868781229E-2</v>
      </c>
      <c r="D17" s="224">
        <v>3.2542350717937471E-2</v>
      </c>
      <c r="E17" s="224">
        <v>9.5621037513587429E-2</v>
      </c>
      <c r="F17" s="224">
        <v>0.1249618629151075</v>
      </c>
      <c r="G17" s="224">
        <v>0.1098617789146082</v>
      </c>
      <c r="H17" s="42"/>
      <c r="I17" s="225"/>
      <c r="J17" s="225"/>
      <c r="K17" s="225"/>
      <c r="L17" s="225"/>
      <c r="M17" s="225"/>
      <c r="N17" s="225"/>
      <c r="O17" s="42"/>
      <c r="P17" s="42"/>
      <c r="Q17" s="88"/>
      <c r="R17" s="88"/>
      <c r="S17" s="88"/>
      <c r="T17" s="88"/>
      <c r="U17" s="88"/>
      <c r="V17" s="40"/>
    </row>
    <row r="18" spans="1:22" ht="10.5" customHeight="1">
      <c r="A18" s="59"/>
      <c r="B18" s="59"/>
      <c r="C18" s="59"/>
      <c r="D18" s="59"/>
      <c r="E18" s="59"/>
      <c r="F18" s="59"/>
      <c r="G18" s="59"/>
    </row>
  </sheetData>
  <mergeCells count="4">
    <mergeCell ref="A4:A5"/>
    <mergeCell ref="B4:D4"/>
    <mergeCell ref="E4:G4"/>
    <mergeCell ref="A6:C6"/>
  </mergeCells>
  <pageMargins left="0.70866141732283461" right="0.70866141732283461" top="0.74803149606299213" bottom="0.74803149606299213" header="0.31496062992125984" footer="0.31496062992125984"/>
  <pageSetup paperSize="11" scale="85" orientation="portrait" r:id="rId1"/>
  <drawing r:id="rId2"/>
</worksheet>
</file>

<file path=xl/worksheets/sheet40.xml><?xml version="1.0" encoding="utf-8"?>
<worksheet xmlns="http://schemas.openxmlformats.org/spreadsheetml/2006/main" xmlns:r="http://schemas.openxmlformats.org/officeDocument/2006/relationships">
  <dimension ref="A1:H22"/>
  <sheetViews>
    <sheetView workbookViewId="0">
      <selection activeCell="E20" sqref="E20"/>
    </sheetView>
  </sheetViews>
  <sheetFormatPr baseColWidth="10" defaultRowHeight="14.4"/>
  <cols>
    <col min="2" max="6" width="6.88671875" customWidth="1"/>
    <col min="7" max="7" width="10.33203125" customWidth="1"/>
    <col min="8" max="8" width="3.44140625" customWidth="1"/>
  </cols>
  <sheetData>
    <row r="1" spans="1:8" ht="15" customHeight="1">
      <c r="A1" s="430" t="s">
        <v>249</v>
      </c>
      <c r="B1" s="430"/>
      <c r="C1" s="430"/>
      <c r="D1" s="430"/>
      <c r="E1" s="430"/>
      <c r="F1" s="430"/>
      <c r="G1" s="430"/>
      <c r="H1" s="230"/>
    </row>
    <row r="2" spans="1:8" ht="15" customHeight="1">
      <c r="A2" s="430"/>
      <c r="B2" s="430"/>
      <c r="C2" s="430"/>
      <c r="D2" s="430"/>
      <c r="E2" s="430"/>
      <c r="F2" s="430"/>
      <c r="G2" s="430"/>
      <c r="H2" s="230"/>
    </row>
    <row r="3" spans="1:8" ht="1.5" customHeight="1"/>
    <row r="5" spans="1:8">
      <c r="A5" s="115"/>
      <c r="B5" s="231"/>
      <c r="C5" s="122" t="s">
        <v>245</v>
      </c>
      <c r="D5" s="122"/>
    </row>
    <row r="6" spans="1:8">
      <c r="A6" s="115"/>
      <c r="B6" s="232"/>
      <c r="C6" s="233" t="s">
        <v>53</v>
      </c>
      <c r="D6" s="233" t="s">
        <v>54</v>
      </c>
    </row>
    <row r="7" spans="1:8">
      <c r="A7" s="115"/>
      <c r="B7" s="234"/>
      <c r="C7" s="235"/>
      <c r="D7" s="235"/>
    </row>
    <row r="8" spans="1:8" ht="15" customHeight="1">
      <c r="A8" s="431" t="s">
        <v>246</v>
      </c>
      <c r="B8" s="236" t="s">
        <v>13</v>
      </c>
      <c r="C8" s="237">
        <v>97.8</v>
      </c>
      <c r="D8" s="237">
        <v>96.8</v>
      </c>
    </row>
    <row r="9" spans="1:8">
      <c r="A9" s="431"/>
      <c r="B9" s="238" t="s">
        <v>14</v>
      </c>
      <c r="C9" s="239">
        <v>95.4</v>
      </c>
      <c r="D9" s="239">
        <v>94.9</v>
      </c>
    </row>
    <row r="10" spans="1:8">
      <c r="A10" s="431"/>
      <c r="B10" s="240" t="s">
        <v>15</v>
      </c>
      <c r="C10" s="241">
        <v>100.9</v>
      </c>
      <c r="D10" s="241">
        <v>99.3</v>
      </c>
    </row>
    <row r="11" spans="1:8" ht="15" customHeight="1">
      <c r="A11" s="431" t="s">
        <v>247</v>
      </c>
      <c r="B11" s="236" t="s">
        <v>13</v>
      </c>
      <c r="C11" s="237">
        <v>58.8</v>
      </c>
      <c r="D11" s="237">
        <v>62.7</v>
      </c>
    </row>
    <row r="12" spans="1:8">
      <c r="A12" s="431"/>
      <c r="B12" s="238" t="s">
        <v>14</v>
      </c>
      <c r="C12" s="239">
        <v>72.900000000000006</v>
      </c>
      <c r="D12" s="239">
        <v>80.2</v>
      </c>
    </row>
    <row r="13" spans="1:8">
      <c r="A13" s="431"/>
      <c r="B13" s="240" t="s">
        <v>15</v>
      </c>
      <c r="C13" s="241">
        <v>40.4</v>
      </c>
      <c r="D13" s="241">
        <v>39.799999999999997</v>
      </c>
    </row>
    <row r="14" spans="1:8" ht="15" customHeight="1">
      <c r="A14" s="431" t="s">
        <v>248</v>
      </c>
      <c r="B14" s="236" t="s">
        <v>13</v>
      </c>
      <c r="C14" s="237">
        <v>28.8</v>
      </c>
      <c r="D14" s="237">
        <v>38.200000000000003</v>
      </c>
    </row>
    <row r="15" spans="1:8">
      <c r="A15" s="431"/>
      <c r="B15" s="238" t="s">
        <v>14</v>
      </c>
      <c r="C15" s="239">
        <v>43.7</v>
      </c>
      <c r="D15" s="239">
        <v>57.4</v>
      </c>
    </row>
    <row r="16" spans="1:8">
      <c r="A16" s="431"/>
      <c r="B16" s="240" t="s">
        <v>15</v>
      </c>
      <c r="C16" s="241">
        <v>9.6</v>
      </c>
      <c r="D16" s="241">
        <v>12.5</v>
      </c>
    </row>
    <row r="17" spans="1:8">
      <c r="B17" s="59"/>
      <c r="C17" s="59"/>
      <c r="D17" s="59"/>
      <c r="E17" s="59"/>
      <c r="F17" s="59"/>
    </row>
    <row r="22" spans="1:8">
      <c r="A22" s="401"/>
      <c r="B22" s="401"/>
      <c r="C22" s="401"/>
      <c r="D22" s="401"/>
      <c r="E22" s="401"/>
      <c r="F22" s="401"/>
      <c r="G22" s="401"/>
      <c r="H22" s="401"/>
    </row>
  </sheetData>
  <mergeCells count="5">
    <mergeCell ref="A1:G2"/>
    <mergeCell ref="A8:A10"/>
    <mergeCell ref="A11:A13"/>
    <mergeCell ref="A14:A16"/>
    <mergeCell ref="A22:H22"/>
  </mergeCells>
  <pageMargins left="0.70866141732283461" right="0.70866141732283461" top="0.74803149606299213" bottom="0.74803149606299213" header="0.31496062992125984" footer="0.31496062992125984"/>
  <pageSetup paperSize="11" orientation="portrait" r:id="rId1"/>
  <drawing r:id="rId2"/>
</worksheet>
</file>

<file path=xl/worksheets/sheet41.xml><?xml version="1.0" encoding="utf-8"?>
<worksheet xmlns="http://schemas.openxmlformats.org/spreadsheetml/2006/main" xmlns:r="http://schemas.openxmlformats.org/officeDocument/2006/relationships">
  <dimension ref="A3:U18"/>
  <sheetViews>
    <sheetView workbookViewId="0">
      <selection activeCell="E20" sqref="E20"/>
    </sheetView>
  </sheetViews>
  <sheetFormatPr baseColWidth="10" defaultRowHeight="14.4"/>
  <cols>
    <col min="1" max="1" width="11.109375" customWidth="1"/>
    <col min="2" max="3" width="7" customWidth="1"/>
    <col min="4" max="4" width="7.88671875" customWidth="1"/>
    <col min="5" max="6" width="7" customWidth="1"/>
    <col min="7" max="7" width="7.109375" customWidth="1"/>
    <col min="8" max="9" width="11.44140625" customWidth="1"/>
  </cols>
  <sheetData>
    <row r="3" spans="1:21" ht="3" customHeight="1"/>
    <row r="4" spans="1:21" ht="18.75" customHeight="1">
      <c r="A4" s="432" t="s">
        <v>39</v>
      </c>
      <c r="B4" s="422" t="s">
        <v>244</v>
      </c>
      <c r="C4" s="422"/>
      <c r="D4" s="422"/>
      <c r="E4" s="422" t="s">
        <v>245</v>
      </c>
      <c r="F4" s="422"/>
      <c r="G4" s="422"/>
    </row>
    <row r="5" spans="1:21">
      <c r="A5" s="432"/>
      <c r="B5" s="242" t="s">
        <v>53</v>
      </c>
      <c r="C5" s="242" t="s">
        <v>54</v>
      </c>
      <c r="D5" s="242" t="s">
        <v>19</v>
      </c>
      <c r="E5" s="242" t="s">
        <v>53</v>
      </c>
      <c r="F5" s="242" t="s">
        <v>54</v>
      </c>
      <c r="G5" s="242" t="s">
        <v>19</v>
      </c>
      <c r="H5" s="42"/>
      <c r="I5" s="42"/>
      <c r="J5" s="42"/>
      <c r="K5" s="42"/>
      <c r="L5" s="42"/>
      <c r="M5" s="42"/>
      <c r="N5" s="42"/>
      <c r="O5" s="42"/>
      <c r="P5" s="42"/>
      <c r="Q5" s="42"/>
      <c r="R5" s="42"/>
      <c r="S5" s="42"/>
      <c r="T5" s="42"/>
      <c r="U5" s="42"/>
    </row>
    <row r="6" spans="1:21">
      <c r="A6" s="98" t="s">
        <v>251</v>
      </c>
      <c r="B6" s="99"/>
      <c r="C6" s="99"/>
      <c r="D6" s="99"/>
      <c r="E6" s="99"/>
      <c r="F6" s="99"/>
      <c r="G6" s="99"/>
      <c r="H6" s="42"/>
      <c r="I6" s="42"/>
      <c r="J6" s="42"/>
      <c r="K6" s="42"/>
      <c r="L6" s="42"/>
      <c r="M6" s="42"/>
      <c r="N6" s="42"/>
      <c r="O6" s="42"/>
      <c r="P6" s="42"/>
      <c r="Q6" s="42"/>
      <c r="R6" s="42"/>
      <c r="S6" s="42"/>
      <c r="T6" s="42"/>
      <c r="U6" s="42"/>
    </row>
    <row r="7" spans="1:21" ht="25.5" customHeight="1">
      <c r="A7" t="s">
        <v>13</v>
      </c>
      <c r="B7" s="224">
        <v>0.93808102649269787</v>
      </c>
      <c r="C7" s="224">
        <v>0.89119611077311089</v>
      </c>
      <c r="D7" s="224">
        <v>0.91503391475298723</v>
      </c>
      <c r="E7" s="224">
        <v>0.99919915893686162</v>
      </c>
      <c r="F7" s="224">
        <v>0.99014183651351295</v>
      </c>
      <c r="G7" s="224">
        <v>0.99476607663465899</v>
      </c>
      <c r="H7" s="42"/>
      <c r="I7" s="243"/>
      <c r="J7" s="243"/>
      <c r="K7" s="243"/>
      <c r="L7" s="243"/>
      <c r="M7" s="243"/>
      <c r="N7" s="243"/>
      <c r="O7" s="42"/>
      <c r="P7" s="42"/>
      <c r="Q7" s="42"/>
      <c r="R7" s="42"/>
      <c r="S7" s="42"/>
      <c r="T7" s="42"/>
      <c r="U7" s="42"/>
    </row>
    <row r="8" spans="1:21" ht="25.5" customHeight="1">
      <c r="A8" t="s">
        <v>14</v>
      </c>
      <c r="B8" s="224">
        <v>0.97898776716139402</v>
      </c>
      <c r="C8" s="224">
        <v>0.9668900966250511</v>
      </c>
      <c r="D8" s="224">
        <v>0.97301476601109849</v>
      </c>
      <c r="E8" s="224">
        <v>0.97189518656787299</v>
      </c>
      <c r="F8" s="224">
        <v>0.96825458208516002</v>
      </c>
      <c r="G8" s="224">
        <v>0.97011292039239316</v>
      </c>
      <c r="H8" s="42"/>
      <c r="I8" s="243"/>
      <c r="J8" s="243"/>
      <c r="K8" s="243"/>
      <c r="L8" s="243"/>
      <c r="M8" s="243"/>
      <c r="N8" s="243"/>
      <c r="O8" s="42"/>
      <c r="P8" s="42"/>
      <c r="Q8" s="42"/>
      <c r="R8" s="42"/>
      <c r="S8" s="42"/>
      <c r="T8" s="42"/>
      <c r="U8" s="42"/>
    </row>
    <row r="9" spans="1:21" ht="25.5" customHeight="1">
      <c r="A9" t="s">
        <v>15</v>
      </c>
      <c r="B9" s="224">
        <v>0.89590670091847679</v>
      </c>
      <c r="C9" s="224">
        <v>0.81194528473158922</v>
      </c>
      <c r="D9" s="224">
        <v>0.85480728418231933</v>
      </c>
      <c r="E9" s="224">
        <v>1.0351862383560044</v>
      </c>
      <c r="F9" s="224">
        <v>1.0190176949304397</v>
      </c>
      <c r="G9" s="224">
        <v>1.027274825144594</v>
      </c>
      <c r="H9" s="42"/>
      <c r="I9" s="243"/>
      <c r="J9" s="243"/>
      <c r="K9" s="243"/>
      <c r="L9" s="243"/>
      <c r="M9" s="243"/>
      <c r="N9" s="243"/>
      <c r="O9" s="42"/>
      <c r="P9" s="42"/>
      <c r="Q9" s="42"/>
      <c r="R9" s="42"/>
      <c r="S9" s="42"/>
      <c r="T9" s="42"/>
      <c r="U9" s="42"/>
    </row>
    <row r="10" spans="1:21" ht="25.5" customHeight="1">
      <c r="A10" s="98" t="s">
        <v>252</v>
      </c>
      <c r="B10" s="120"/>
      <c r="C10" s="120"/>
      <c r="D10" s="120"/>
      <c r="E10" s="120"/>
      <c r="F10" s="120"/>
      <c r="G10" s="120"/>
      <c r="H10" s="42"/>
      <c r="I10" s="88"/>
      <c r="J10" s="42"/>
      <c r="K10" s="42"/>
      <c r="L10" s="42"/>
      <c r="M10" s="42"/>
      <c r="N10" s="42"/>
      <c r="O10" s="42"/>
      <c r="P10" s="42"/>
      <c r="Q10" s="42"/>
      <c r="R10" s="42"/>
      <c r="S10" s="42"/>
      <c r="T10" s="42"/>
      <c r="U10" s="42"/>
    </row>
    <row r="11" spans="1:21" ht="25.5" customHeight="1">
      <c r="A11" t="s">
        <v>13</v>
      </c>
      <c r="B11" s="224">
        <v>0.76809406246520717</v>
      </c>
      <c r="C11" s="224">
        <v>0.65368921288668258</v>
      </c>
      <c r="D11" s="224">
        <v>0.71193977454460355</v>
      </c>
      <c r="E11" s="224">
        <v>0.92435185285836963</v>
      </c>
      <c r="F11" s="224">
        <v>0.86816066215028775</v>
      </c>
      <c r="G11" s="224">
        <v>0.89684805802747647</v>
      </c>
      <c r="H11" s="42"/>
      <c r="I11" s="225"/>
      <c r="J11" s="225"/>
      <c r="K11" s="225"/>
      <c r="L11" s="225"/>
      <c r="M11" s="225"/>
      <c r="N11" s="225"/>
      <c r="O11" s="42"/>
      <c r="P11" s="42"/>
      <c r="Q11" s="42"/>
      <c r="R11" s="42"/>
      <c r="S11" s="42"/>
      <c r="T11" s="42"/>
      <c r="U11" s="42"/>
    </row>
    <row r="12" spans="1:21" ht="25.5" customHeight="1">
      <c r="A12" t="s">
        <v>14</v>
      </c>
      <c r="B12" s="224">
        <v>0.97213802562011309</v>
      </c>
      <c r="C12" s="224">
        <v>0.92058777971684957</v>
      </c>
      <c r="D12" s="224">
        <v>0.94658365895744334</v>
      </c>
      <c r="E12" s="224">
        <v>0.98179150347186117</v>
      </c>
      <c r="F12" s="224">
        <v>0.97876178121571733</v>
      </c>
      <c r="G12" s="224">
        <v>0.98030607297304195</v>
      </c>
      <c r="H12" s="42"/>
      <c r="I12" s="225"/>
      <c r="J12" s="225"/>
      <c r="K12" s="225"/>
      <c r="L12" s="225"/>
      <c r="M12" s="225"/>
      <c r="N12" s="225"/>
      <c r="O12" s="42"/>
      <c r="P12" s="42"/>
      <c r="Q12" s="42"/>
      <c r="R12" s="42"/>
      <c r="S12" s="42"/>
      <c r="T12" s="42"/>
      <c r="U12" s="42"/>
    </row>
    <row r="13" spans="1:21" ht="25.5" customHeight="1">
      <c r="A13" t="s">
        <v>15</v>
      </c>
      <c r="B13" s="224">
        <v>0.56120811664801529</v>
      </c>
      <c r="C13" s="224">
        <v>0.37248220654120401</v>
      </c>
      <c r="D13" s="224">
        <v>0.46949664951151709</v>
      </c>
      <c r="E13" s="224">
        <v>0.84989216498756903</v>
      </c>
      <c r="F13" s="224">
        <v>0.72370316720311878</v>
      </c>
      <c r="G13" s="224">
        <v>0.78826097006243434</v>
      </c>
      <c r="H13" s="42"/>
      <c r="I13" s="225"/>
      <c r="J13" s="225"/>
      <c r="K13" s="225"/>
      <c r="L13" s="225"/>
      <c r="M13" s="225"/>
      <c r="N13" s="225"/>
      <c r="O13" s="42"/>
      <c r="P13" s="42"/>
      <c r="Q13" s="42"/>
      <c r="R13" s="42"/>
      <c r="S13" s="42"/>
      <c r="T13" s="42"/>
      <c r="U13" s="42"/>
    </row>
    <row r="14" spans="1:21" ht="25.5" customHeight="1">
      <c r="A14" s="98" t="s">
        <v>253</v>
      </c>
      <c r="B14" s="120"/>
      <c r="C14" s="120"/>
      <c r="D14" s="120"/>
      <c r="E14" s="120"/>
      <c r="F14" s="120"/>
      <c r="G14" s="120"/>
      <c r="H14" s="42"/>
      <c r="I14" s="88"/>
      <c r="J14" s="42"/>
      <c r="K14" s="42"/>
      <c r="L14" s="42"/>
      <c r="M14" s="42"/>
      <c r="N14" s="42"/>
      <c r="O14" s="42"/>
      <c r="P14" s="42"/>
      <c r="Q14" s="42"/>
      <c r="R14" s="42"/>
      <c r="S14" s="42"/>
      <c r="T14" s="42"/>
      <c r="U14" s="42"/>
    </row>
    <row r="15" spans="1:21" ht="25.5" customHeight="1">
      <c r="A15" t="s">
        <v>13</v>
      </c>
      <c r="B15" s="224">
        <v>0.52291433400126508</v>
      </c>
      <c r="C15" s="224">
        <v>0.43489881594778396</v>
      </c>
      <c r="D15" s="224">
        <v>0.47956296683642846</v>
      </c>
      <c r="E15" s="224">
        <v>0.67802131402629762</v>
      </c>
      <c r="F15" s="224">
        <v>0.63691403103688982</v>
      </c>
      <c r="G15" s="224">
        <v>0.65793023282515994</v>
      </c>
      <c r="H15" s="42"/>
      <c r="I15" s="225"/>
      <c r="J15" s="225"/>
      <c r="K15" s="225"/>
      <c r="L15" s="225"/>
      <c r="M15" s="225"/>
      <c r="N15" s="225"/>
      <c r="O15" s="42"/>
      <c r="P15" s="42"/>
      <c r="Q15" s="42"/>
      <c r="R15" s="42"/>
      <c r="S15" s="42"/>
      <c r="T15" s="42"/>
      <c r="U15" s="42"/>
    </row>
    <row r="16" spans="1:21" ht="25.5" customHeight="1">
      <c r="A16" t="s">
        <v>14</v>
      </c>
      <c r="B16" s="224">
        <v>0.78319657173802992</v>
      </c>
      <c r="C16" s="224">
        <v>0.71674166991483879</v>
      </c>
      <c r="D16" s="224">
        <v>0.75003537708036883</v>
      </c>
      <c r="E16" s="224">
        <v>0.83828597056613918</v>
      </c>
      <c r="F16" s="224">
        <v>0.86699554679586766</v>
      </c>
      <c r="G16" s="224">
        <v>0.85239176095289249</v>
      </c>
      <c r="H16" s="42"/>
      <c r="I16" s="225"/>
      <c r="J16" s="225"/>
      <c r="K16" s="225"/>
      <c r="L16" s="225"/>
      <c r="M16" s="225"/>
      <c r="N16" s="225"/>
      <c r="O16" s="42"/>
      <c r="P16" s="42"/>
      <c r="Q16" s="42"/>
      <c r="R16" s="42"/>
      <c r="S16" s="42"/>
      <c r="T16" s="42"/>
      <c r="U16" s="42"/>
    </row>
    <row r="17" spans="1:21" ht="25.5" customHeight="1">
      <c r="A17" t="s">
        <v>15</v>
      </c>
      <c r="B17" s="224">
        <v>0.25106103051628281</v>
      </c>
      <c r="C17" s="224">
        <v>0.12386921572887248</v>
      </c>
      <c r="D17" s="224">
        <v>0.18932015286753168</v>
      </c>
      <c r="E17" s="224">
        <v>0.46974615494336319</v>
      </c>
      <c r="F17" s="224">
        <v>0.33067525457319058</v>
      </c>
      <c r="G17" s="224">
        <v>0.40224727917976083</v>
      </c>
      <c r="H17" s="42"/>
      <c r="I17" s="225"/>
      <c r="J17" s="225"/>
      <c r="K17" s="225"/>
      <c r="L17" s="225"/>
      <c r="M17" s="225"/>
      <c r="N17" s="225"/>
      <c r="O17" s="42"/>
      <c r="P17" s="42"/>
      <c r="Q17" s="42"/>
      <c r="R17" s="42"/>
      <c r="S17" s="42"/>
      <c r="T17" s="42"/>
      <c r="U17" s="42"/>
    </row>
    <row r="18" spans="1:21">
      <c r="A18" s="59"/>
      <c r="B18" s="59"/>
      <c r="C18" s="59"/>
      <c r="D18" s="59"/>
      <c r="E18" s="59"/>
      <c r="F18" s="59"/>
      <c r="G18" s="59"/>
    </row>
  </sheetData>
  <mergeCells count="3">
    <mergeCell ref="A4:A5"/>
    <mergeCell ref="B4:D4"/>
    <mergeCell ref="E4:G4"/>
  </mergeCells>
  <pageMargins left="0.70866141732283461" right="0.70866141732283461" top="0.74803149606299213" bottom="0.74803149606299213" header="0.31496062992125984" footer="0.31496062992125984"/>
  <pageSetup paperSize="11" orientation="portrait" r:id="rId1"/>
  <drawing r:id="rId2"/>
</worksheet>
</file>

<file path=xl/worksheets/sheet42.xml><?xml version="1.0" encoding="utf-8"?>
<worksheet xmlns="http://schemas.openxmlformats.org/spreadsheetml/2006/main" xmlns:r="http://schemas.openxmlformats.org/officeDocument/2006/relationships">
  <dimension ref="A1:E25"/>
  <sheetViews>
    <sheetView workbookViewId="0">
      <selection activeCell="E20" sqref="E20"/>
    </sheetView>
  </sheetViews>
  <sheetFormatPr baseColWidth="10" defaultRowHeight="14.4"/>
  <cols>
    <col min="5" max="5" width="7.109375" customWidth="1"/>
  </cols>
  <sheetData>
    <row r="1" spans="1:5" ht="30.75" customHeight="1">
      <c r="A1" s="430"/>
      <c r="B1" s="430"/>
      <c r="C1" s="430"/>
      <c r="D1" s="430"/>
      <c r="E1" s="430"/>
    </row>
    <row r="3" spans="1:5">
      <c r="B3" s="231"/>
      <c r="C3" s="122" t="s">
        <v>250</v>
      </c>
      <c r="D3" s="122"/>
    </row>
    <row r="4" spans="1:5">
      <c r="B4" s="231"/>
      <c r="C4" s="59" t="s">
        <v>53</v>
      </c>
      <c r="D4" s="59" t="s">
        <v>54</v>
      </c>
    </row>
    <row r="5" spans="1:5">
      <c r="A5" s="433" t="s">
        <v>253</v>
      </c>
      <c r="B5" t="s">
        <v>13</v>
      </c>
      <c r="C5" s="40">
        <v>69.468259288863678</v>
      </c>
      <c r="D5" s="40">
        <v>62.853701245831431</v>
      </c>
    </row>
    <row r="6" spans="1:5">
      <c r="A6" s="433"/>
      <c r="B6" t="s">
        <v>14</v>
      </c>
      <c r="C6" s="40">
        <v>85.663088566992926</v>
      </c>
      <c r="D6" s="40">
        <v>86.186465700815603</v>
      </c>
    </row>
    <row r="7" spans="1:5">
      <c r="A7" s="433"/>
      <c r="B7" t="s">
        <v>15</v>
      </c>
      <c r="C7" s="40">
        <v>48.400509226642932</v>
      </c>
      <c r="D7" s="40">
        <v>31.87622828036854</v>
      </c>
    </row>
    <row r="8" spans="1:5">
      <c r="A8" s="433" t="s">
        <v>252</v>
      </c>
      <c r="B8" t="s">
        <v>13</v>
      </c>
      <c r="C8" s="40">
        <v>91.174354344052816</v>
      </c>
      <c r="D8" s="40">
        <v>85.348264302908945</v>
      </c>
    </row>
    <row r="9" spans="1:5">
      <c r="A9" s="433"/>
      <c r="B9" t="s">
        <v>14</v>
      </c>
      <c r="C9" s="40">
        <v>97.409391173281449</v>
      </c>
      <c r="D9" s="40">
        <v>96.986667998202421</v>
      </c>
    </row>
    <row r="10" spans="1:5">
      <c r="A10" s="433"/>
      <c r="B10" t="s">
        <v>15</v>
      </c>
      <c r="C10" s="40">
        <v>83.203106757935871</v>
      </c>
      <c r="D10" s="40">
        <v>70.34187043689883</v>
      </c>
    </row>
    <row r="11" spans="1:5">
      <c r="A11" s="433" t="s">
        <v>254</v>
      </c>
      <c r="B11" t="s">
        <v>13</v>
      </c>
      <c r="C11" s="244">
        <v>98.740368706107191</v>
      </c>
      <c r="D11" s="244">
        <v>97.282567295999371</v>
      </c>
    </row>
    <row r="12" spans="1:5">
      <c r="A12" s="433"/>
      <c r="B12" t="s">
        <v>14</v>
      </c>
      <c r="C12" s="244">
        <v>96.01854374347883</v>
      </c>
      <c r="D12" s="244">
        <v>95.385908393240385</v>
      </c>
    </row>
    <row r="13" spans="1:5">
      <c r="A13" s="433"/>
      <c r="B13" t="s">
        <v>15</v>
      </c>
      <c r="C13" s="244">
        <v>102.17348954999584</v>
      </c>
      <c r="D13" s="244">
        <v>99.613290270039229</v>
      </c>
    </row>
    <row r="23" spans="1:5" ht="10.5" customHeight="1"/>
    <row r="24" spans="1:5" ht="38.25" customHeight="1">
      <c r="A24" s="434"/>
      <c r="B24" s="434"/>
      <c r="C24" s="434"/>
      <c r="D24" s="434"/>
      <c r="E24" s="434"/>
    </row>
    <row r="25" spans="1:5" ht="24.75" customHeight="1">
      <c r="A25" s="245" t="s">
        <v>255</v>
      </c>
      <c r="B25" s="246"/>
      <c r="C25" s="246"/>
      <c r="D25" s="246"/>
      <c r="E25" s="246"/>
    </row>
  </sheetData>
  <mergeCells count="5">
    <mergeCell ref="A1:E1"/>
    <mergeCell ref="A5:A7"/>
    <mergeCell ref="A8:A10"/>
    <mergeCell ref="A11:A13"/>
    <mergeCell ref="A24:E24"/>
  </mergeCells>
  <pageMargins left="0.70866141732283461" right="0.70866141732283461" top="0.74803149606299213" bottom="0.74803149606299213" header="0.31496062992125984" footer="0.31496062992125984"/>
  <pageSetup paperSize="11" orientation="portrait" r:id="rId1"/>
  <drawing r:id="rId2"/>
</worksheet>
</file>

<file path=xl/worksheets/sheet43.xml><?xml version="1.0" encoding="utf-8"?>
<worksheet xmlns="http://schemas.openxmlformats.org/spreadsheetml/2006/main" xmlns:r="http://schemas.openxmlformats.org/officeDocument/2006/relationships">
  <dimension ref="A3:K22"/>
  <sheetViews>
    <sheetView workbookViewId="0">
      <selection activeCell="E20" sqref="E20"/>
    </sheetView>
  </sheetViews>
  <sheetFormatPr baseColWidth="10" defaultRowHeight="14.4"/>
  <cols>
    <col min="1" max="1" width="17.6640625" customWidth="1"/>
    <col min="2" max="2" width="10.88671875" customWidth="1"/>
    <col min="3" max="3" width="12.88671875" customWidth="1"/>
    <col min="4" max="4" width="12.44140625" customWidth="1"/>
  </cols>
  <sheetData>
    <row r="3" spans="1:11" ht="6.75" customHeight="1"/>
    <row r="4" spans="1:11" ht="30.75" customHeight="1">
      <c r="A4" s="247" t="s">
        <v>256</v>
      </c>
      <c r="B4" s="68"/>
      <c r="C4" s="124" t="s">
        <v>244</v>
      </c>
      <c r="D4" s="124" t="s">
        <v>245</v>
      </c>
    </row>
    <row r="5" spans="1:11" ht="25.5" customHeight="1">
      <c r="A5" s="99" t="s">
        <v>257</v>
      </c>
      <c r="B5" s="99"/>
      <c r="C5" s="248">
        <f>(70560+207683)/(522643+146722)</f>
        <v>0.41568202699573475</v>
      </c>
      <c r="D5" s="248">
        <f>(188632+81470+43391)/699265</f>
        <v>0.44831787662760186</v>
      </c>
      <c r="E5" s="249"/>
      <c r="F5" s="250"/>
      <c r="G5" s="250"/>
      <c r="H5" s="42"/>
      <c r="I5" s="42"/>
      <c r="J5" s="40"/>
      <c r="K5" s="40"/>
    </row>
    <row r="6" spans="1:11" ht="25.5" customHeight="1">
      <c r="A6" s="99" t="s">
        <v>258</v>
      </c>
      <c r="B6" s="99"/>
      <c r="C6" s="248">
        <f>(1647604+163294)/(346579+3532061)</f>
        <v>0.46688994080399315</v>
      </c>
      <c r="D6" s="248">
        <f>(350754+1707164)/(3587375+735248)</f>
        <v>0.4760808425809977</v>
      </c>
      <c r="E6" s="249"/>
      <c r="F6" s="250"/>
      <c r="G6" s="250"/>
      <c r="H6" s="42"/>
      <c r="I6" s="42"/>
      <c r="J6" s="40"/>
      <c r="K6" s="40"/>
    </row>
    <row r="7" spans="1:11" ht="25.5" customHeight="1">
      <c r="A7" t="s">
        <v>259</v>
      </c>
      <c r="C7" s="224">
        <f>163294/346579</f>
        <v>0.47115953361282709</v>
      </c>
      <c r="D7" s="224">
        <f>350754/735248</f>
        <v>0.47705536091223644</v>
      </c>
      <c r="E7" s="249"/>
      <c r="F7" s="250"/>
      <c r="G7" s="250"/>
      <c r="H7" s="42"/>
      <c r="I7" s="42"/>
      <c r="J7" s="40"/>
      <c r="K7" s="40"/>
    </row>
    <row r="8" spans="1:11" ht="25.5" customHeight="1">
      <c r="A8" t="s">
        <v>260</v>
      </c>
      <c r="C8" s="224">
        <f>1647604/3532061</f>
        <v>0.46647099243189744</v>
      </c>
      <c r="D8" s="224">
        <f>1707164/3587375</f>
        <v>0.47588111084009893</v>
      </c>
      <c r="E8" s="249"/>
      <c r="F8" s="250"/>
      <c r="G8" s="250"/>
      <c r="H8" s="42"/>
      <c r="I8" s="42"/>
      <c r="J8" s="40"/>
      <c r="K8" s="40"/>
    </row>
    <row r="9" spans="1:11" ht="25.5" customHeight="1">
      <c r="A9" s="98" t="s">
        <v>261</v>
      </c>
      <c r="B9" s="98"/>
      <c r="C9" s="248">
        <f>(27089+617064)/(1378900+59202)</f>
        <v>0.44791885415638111</v>
      </c>
      <c r="D9" s="248">
        <f>(79766+704074)/(1529119+165382)</f>
        <v>0.46257865885000954</v>
      </c>
      <c r="E9" s="249"/>
      <c r="F9" s="250"/>
      <c r="G9" s="250"/>
      <c r="H9" s="42"/>
      <c r="I9" s="42"/>
      <c r="J9" s="40"/>
      <c r="K9" s="40"/>
    </row>
    <row r="10" spans="1:11" ht="25.5" customHeight="1">
      <c r="A10" t="s">
        <v>262</v>
      </c>
      <c r="C10" s="251">
        <f>27089/59202</f>
        <v>0.45756900104726189</v>
      </c>
      <c r="D10" s="251">
        <f>79766/165382</f>
        <v>0.48231367379763213</v>
      </c>
      <c r="E10" s="249"/>
      <c r="F10" s="250"/>
      <c r="G10" s="250"/>
      <c r="H10" s="42"/>
      <c r="I10" s="42"/>
      <c r="J10" s="40"/>
      <c r="K10" s="40"/>
    </row>
    <row r="11" spans="1:11" ht="25.5" customHeight="1">
      <c r="A11" t="s">
        <v>260</v>
      </c>
      <c r="C11" s="251">
        <f>617064/1378900</f>
        <v>0.44750453259844802</v>
      </c>
      <c r="D11" s="251">
        <f>704074/1529119</f>
        <v>0.46044421657176454</v>
      </c>
      <c r="E11" s="249"/>
      <c r="F11" s="250"/>
      <c r="G11" s="250"/>
      <c r="H11" s="42"/>
      <c r="I11" s="42"/>
      <c r="J11" s="40"/>
      <c r="K11" s="40"/>
    </row>
    <row r="12" spans="1:11" ht="25.5" customHeight="1">
      <c r="A12" s="98" t="s">
        <v>263</v>
      </c>
      <c r="B12" s="98"/>
      <c r="C12" s="248">
        <f>(17316+329240)/(671864+41769)</f>
        <v>0.48562216153120724</v>
      </c>
      <c r="D12" s="248">
        <f>(46591+463087)/(917492+96739)</f>
        <v>0.50252654474177971</v>
      </c>
      <c r="E12" s="249"/>
      <c r="F12" s="250"/>
      <c r="G12" s="250"/>
      <c r="H12" s="42"/>
      <c r="I12" s="42"/>
      <c r="J12" s="40"/>
      <c r="K12" s="40"/>
    </row>
    <row r="13" spans="1:11" ht="25.5" customHeight="1">
      <c r="A13" t="s">
        <v>259</v>
      </c>
      <c r="C13" s="251">
        <f>17316/41769</f>
        <v>0.41456582633053224</v>
      </c>
      <c r="D13" s="251">
        <v>0.48199999999999998</v>
      </c>
      <c r="E13" s="249"/>
      <c r="F13" s="250"/>
      <c r="G13" s="250"/>
      <c r="H13" s="42"/>
      <c r="I13" s="42"/>
      <c r="J13" s="40"/>
      <c r="K13" s="40"/>
    </row>
    <row r="14" spans="1:11" ht="25.5" customHeight="1">
      <c r="A14" t="s">
        <v>260</v>
      </c>
      <c r="C14" s="251">
        <f>329240/671864</f>
        <v>0.49003965088172607</v>
      </c>
      <c r="D14" s="251">
        <f>463087/917492</f>
        <v>0.50473137640437193</v>
      </c>
      <c r="E14" s="249"/>
      <c r="F14" s="250"/>
      <c r="G14" s="250"/>
      <c r="H14" s="42"/>
      <c r="I14" s="42"/>
      <c r="J14" s="40"/>
      <c r="K14" s="40"/>
    </row>
    <row r="15" spans="1:11" ht="25.5" customHeight="1">
      <c r="A15" s="98" t="s">
        <v>264</v>
      </c>
      <c r="B15" s="98"/>
      <c r="C15" s="101"/>
      <c r="D15" s="101"/>
      <c r="E15" s="249"/>
      <c r="F15" s="42"/>
      <c r="G15" s="42"/>
      <c r="H15" s="42"/>
      <c r="I15" s="42"/>
      <c r="J15" s="40"/>
      <c r="K15" s="40"/>
    </row>
    <row r="16" spans="1:11" ht="14.25" customHeight="1">
      <c r="A16" s="252" t="s">
        <v>259</v>
      </c>
      <c r="B16" s="435"/>
      <c r="C16" s="253">
        <f>10369/25068</f>
        <v>0.4136349130365406</v>
      </c>
      <c r="D16" s="253">
        <f>20749/45174</f>
        <v>0.45931287908974189</v>
      </c>
      <c r="E16" s="249"/>
      <c r="F16" s="42"/>
      <c r="G16" s="42"/>
      <c r="H16" s="42"/>
      <c r="I16" s="42"/>
      <c r="J16" s="40"/>
      <c r="K16" s="40"/>
    </row>
    <row r="17" spans="1:11" ht="11.25" customHeight="1">
      <c r="A17" s="252" t="s">
        <v>260</v>
      </c>
      <c r="B17" s="435"/>
      <c r="C17" s="254"/>
      <c r="D17" s="253"/>
      <c r="E17" s="249"/>
      <c r="F17" s="42"/>
      <c r="G17" s="42"/>
      <c r="H17" s="42"/>
      <c r="I17" s="42"/>
      <c r="J17" s="40"/>
      <c r="K17" s="40"/>
    </row>
    <row r="18" spans="1:11" ht="13.5" customHeight="1">
      <c r="A18" s="401" t="s">
        <v>265</v>
      </c>
      <c r="B18" s="401"/>
      <c r="C18" s="226">
        <f>7250/14571</f>
        <v>0.49756365383295587</v>
      </c>
      <c r="D18" s="226">
        <f>13636/22744</f>
        <v>0.59954273654590218</v>
      </c>
      <c r="E18" s="249"/>
      <c r="F18" s="42"/>
      <c r="G18" s="42"/>
      <c r="H18" s="42"/>
      <c r="I18" s="42"/>
      <c r="J18" s="40"/>
      <c r="K18" s="40"/>
    </row>
    <row r="19" spans="1:11" ht="19.5" customHeight="1">
      <c r="A19" s="416" t="s">
        <v>266</v>
      </c>
      <c r="B19" s="416"/>
      <c r="C19" s="226">
        <f>136234/291763</f>
        <v>0.46693377844346268</v>
      </c>
      <c r="D19" s="226">
        <f>400087/820430</f>
        <v>0.48765525395219578</v>
      </c>
      <c r="E19" s="249"/>
      <c r="F19" s="42"/>
      <c r="G19" s="42"/>
      <c r="H19" s="42"/>
      <c r="I19" s="42"/>
      <c r="J19" s="40"/>
      <c r="K19" s="40"/>
    </row>
    <row r="20" spans="1:11" ht="9.75" customHeight="1">
      <c r="A20" s="255"/>
      <c r="B20" s="255"/>
      <c r="C20" s="255"/>
      <c r="D20" s="255"/>
      <c r="E20" s="249"/>
      <c r="F20" s="42"/>
      <c r="G20" s="42"/>
      <c r="H20" s="42"/>
      <c r="I20" s="42"/>
    </row>
    <row r="21" spans="1:11">
      <c r="E21" s="42"/>
      <c r="F21" s="42"/>
      <c r="G21" s="42"/>
      <c r="H21" s="42"/>
      <c r="I21" s="42"/>
    </row>
    <row r="22" spans="1:11" ht="7.5" customHeight="1"/>
  </sheetData>
  <mergeCells count="3">
    <mergeCell ref="B16:B17"/>
    <mergeCell ref="A18:B18"/>
    <mergeCell ref="A19:B19"/>
  </mergeCells>
  <pageMargins left="0.70866141732283461" right="0.70866141732283461" top="0.74803149606299213" bottom="0.74803149606299213" header="0.31496062992125984" footer="0.31496062992125984"/>
  <pageSetup paperSize="11" orientation="portrait" r:id="rId1"/>
  <drawing r:id="rId2"/>
</worksheet>
</file>

<file path=xl/worksheets/sheet44.xml><?xml version="1.0" encoding="utf-8"?>
<worksheet xmlns="http://schemas.openxmlformats.org/spreadsheetml/2006/main" xmlns:r="http://schemas.openxmlformats.org/officeDocument/2006/relationships">
  <dimension ref="A1:G27"/>
  <sheetViews>
    <sheetView workbookViewId="0">
      <selection activeCell="E20" sqref="E20"/>
    </sheetView>
  </sheetViews>
  <sheetFormatPr baseColWidth="10" defaultRowHeight="14.4"/>
  <cols>
    <col min="1" max="1" width="2.44140625" customWidth="1"/>
    <col min="5" max="5" width="14.6640625" customWidth="1"/>
    <col min="6" max="6" width="4" customWidth="1"/>
  </cols>
  <sheetData>
    <row r="1" spans="1:7" ht="36.75" customHeight="1">
      <c r="A1" s="430" t="s">
        <v>267</v>
      </c>
      <c r="B1" s="430"/>
      <c r="C1" s="430"/>
      <c r="D1" s="430"/>
      <c r="E1" s="430"/>
      <c r="F1" s="430"/>
      <c r="G1" s="256"/>
    </row>
    <row r="26" spans="2:2">
      <c r="B26" s="257" t="s">
        <v>268</v>
      </c>
    </row>
    <row r="27" spans="2:2">
      <c r="B27" s="257" t="s">
        <v>269</v>
      </c>
    </row>
  </sheetData>
  <mergeCells count="1">
    <mergeCell ref="A1:F1"/>
  </mergeCells>
  <pageMargins left="0.70866141732283461" right="0.70866141732283461" top="0.74803149606299213" bottom="0.74803149606299213" header="0.31496062992125984" footer="0.31496062992125984"/>
  <pageSetup paperSize="11" orientation="portrait" r:id="rId1"/>
  <drawing r:id="rId2"/>
</worksheet>
</file>

<file path=xl/worksheets/sheet45.xml><?xml version="1.0" encoding="utf-8"?>
<worksheet xmlns="http://schemas.openxmlformats.org/spreadsheetml/2006/main" xmlns:r="http://schemas.openxmlformats.org/officeDocument/2006/relationships">
  <sheetPr>
    <tabColor rgb="FFFFFF00"/>
  </sheetPr>
  <dimension ref="A4:H24"/>
  <sheetViews>
    <sheetView showGridLines="0" workbookViewId="0">
      <selection activeCell="E20" sqref="E20"/>
    </sheetView>
  </sheetViews>
  <sheetFormatPr baseColWidth="10" defaultRowHeight="14.4"/>
  <cols>
    <col min="1" max="1" width="29.88671875" customWidth="1"/>
    <col min="2" max="2" width="5.109375" customWidth="1"/>
    <col min="3" max="3" width="10.44140625" customWidth="1"/>
    <col min="4" max="4" width="9.5546875" customWidth="1"/>
  </cols>
  <sheetData>
    <row r="4" spans="1:8" ht="30" customHeight="1">
      <c r="A4" s="247" t="s">
        <v>270</v>
      </c>
      <c r="B4" s="59"/>
      <c r="C4" s="258" t="s">
        <v>271</v>
      </c>
      <c r="D4" s="124" t="s">
        <v>250</v>
      </c>
      <c r="E4" s="42"/>
      <c r="F4" s="42"/>
    </row>
    <row r="5" spans="1:8" ht="23.25" customHeight="1">
      <c r="A5" t="s">
        <v>272</v>
      </c>
      <c r="C5" s="335">
        <v>49.98</v>
      </c>
      <c r="D5" s="336">
        <v>50.52</v>
      </c>
      <c r="F5" s="259"/>
      <c r="G5" s="40"/>
      <c r="H5" s="40"/>
    </row>
    <row r="6" spans="1:8" ht="26.25" customHeight="1">
      <c r="A6" t="s">
        <v>273</v>
      </c>
      <c r="C6" s="335">
        <v>54.39</v>
      </c>
      <c r="D6" s="336">
        <v>51.63</v>
      </c>
      <c r="F6" s="259"/>
      <c r="G6" s="40"/>
      <c r="H6" s="40"/>
    </row>
    <row r="7" spans="1:8" ht="24.75" customHeight="1">
      <c r="A7" t="s">
        <v>368</v>
      </c>
      <c r="C7" s="337">
        <v>45.61</v>
      </c>
      <c r="D7" s="338" t="s">
        <v>274</v>
      </c>
      <c r="F7" s="259"/>
      <c r="G7" s="40"/>
      <c r="H7" s="40"/>
    </row>
    <row r="8" spans="1:8" ht="27" customHeight="1">
      <c r="A8" t="s">
        <v>275</v>
      </c>
      <c r="C8" s="335">
        <v>46.33</v>
      </c>
      <c r="D8" s="336">
        <v>54.75</v>
      </c>
      <c r="F8" s="259"/>
      <c r="G8" s="40"/>
      <c r="H8" s="40"/>
    </row>
    <row r="9" spans="1:8" ht="27" customHeight="1">
      <c r="A9" t="s">
        <v>276</v>
      </c>
      <c r="C9" s="335">
        <v>55.73</v>
      </c>
      <c r="D9" s="336">
        <v>64.11</v>
      </c>
      <c r="F9" s="259"/>
      <c r="G9" s="40"/>
      <c r="H9" s="40"/>
    </row>
    <row r="10" spans="1:8" ht="25.5" customHeight="1">
      <c r="A10" t="s">
        <v>277</v>
      </c>
      <c r="C10" s="335">
        <v>71.34</v>
      </c>
      <c r="D10" s="336">
        <v>76.599999999999994</v>
      </c>
      <c r="F10" s="259"/>
      <c r="G10" s="40"/>
      <c r="H10" s="40"/>
    </row>
    <row r="11" spans="1:8" ht="24" customHeight="1">
      <c r="A11" t="s">
        <v>278</v>
      </c>
      <c r="C11" s="335">
        <v>62.95</v>
      </c>
      <c r="D11" s="336">
        <v>63.5</v>
      </c>
      <c r="F11" s="259"/>
      <c r="G11" s="40"/>
      <c r="H11" s="40"/>
    </row>
    <row r="12" spans="1:8" ht="27.75" customHeight="1">
      <c r="A12" t="s">
        <v>279</v>
      </c>
      <c r="C12" s="335">
        <v>43.21</v>
      </c>
      <c r="D12" s="336">
        <v>51.08</v>
      </c>
      <c r="F12" s="259"/>
      <c r="G12" s="40"/>
      <c r="H12" s="40"/>
    </row>
    <row r="13" spans="1:8" ht="21.75" customHeight="1">
      <c r="A13" s="132" t="s">
        <v>280</v>
      </c>
      <c r="C13" s="335">
        <v>46.23</v>
      </c>
      <c r="D13" s="336">
        <v>45.86</v>
      </c>
      <c r="F13" s="259"/>
      <c r="G13" s="40"/>
      <c r="H13" s="40"/>
    </row>
    <row r="14" spans="1:8" ht="23.25" customHeight="1">
      <c r="A14" t="s">
        <v>281</v>
      </c>
      <c r="C14" s="335">
        <v>27.43</v>
      </c>
      <c r="D14" s="336">
        <v>45.78</v>
      </c>
      <c r="F14" s="259"/>
      <c r="G14" s="40"/>
      <c r="H14" s="40"/>
    </row>
    <row r="15" spans="1:8" ht="23.25" customHeight="1">
      <c r="A15" t="s">
        <v>369</v>
      </c>
      <c r="C15" s="337">
        <v>81.25</v>
      </c>
      <c r="D15" s="338">
        <v>43.03</v>
      </c>
      <c r="F15" s="259"/>
      <c r="G15" s="40"/>
      <c r="H15" s="40"/>
    </row>
    <row r="16" spans="1:8" ht="23.25" customHeight="1">
      <c r="A16" t="s">
        <v>282</v>
      </c>
      <c r="C16" s="339" t="s">
        <v>274</v>
      </c>
      <c r="D16" s="336">
        <v>66.67</v>
      </c>
      <c r="F16" s="259"/>
      <c r="G16" s="40"/>
      <c r="H16" s="40"/>
    </row>
    <row r="17" spans="1:8" ht="22.5" customHeight="1">
      <c r="A17" s="106" t="s">
        <v>283</v>
      </c>
      <c r="C17" s="340">
        <v>50.65</v>
      </c>
      <c r="D17" s="341">
        <v>50.6</v>
      </c>
      <c r="F17" s="259"/>
      <c r="G17" s="40"/>
      <c r="H17" s="40"/>
    </row>
    <row r="18" spans="1:8" ht="9" customHeight="1">
      <c r="A18" s="59"/>
      <c r="B18" s="59"/>
      <c r="C18" s="59"/>
      <c r="D18" s="59"/>
    </row>
    <row r="22" spans="1:8">
      <c r="A22" s="436" t="s">
        <v>370</v>
      </c>
      <c r="B22" s="437"/>
      <c r="C22" s="437"/>
      <c r="D22" s="438"/>
    </row>
    <row r="23" spans="1:8">
      <c r="A23" s="436" t="s">
        <v>371</v>
      </c>
      <c r="B23" s="437"/>
      <c r="C23" s="437"/>
      <c r="D23" s="438"/>
    </row>
    <row r="24" spans="1:8">
      <c r="A24" s="436" t="s">
        <v>284</v>
      </c>
      <c r="B24" s="437"/>
      <c r="C24" s="437"/>
      <c r="D24" s="438"/>
    </row>
  </sheetData>
  <mergeCells count="3">
    <mergeCell ref="A22:D22"/>
    <mergeCell ref="A23:D23"/>
    <mergeCell ref="A24:D24"/>
  </mergeCells>
  <pageMargins left="0.70866141732283461" right="0.70866141732283461" top="0.74803149606299213" bottom="0.44791666666666669" header="0.31496062992125984" footer="0.31496062992125984"/>
  <pageSetup paperSize="11" orientation="portrait" r:id="rId1"/>
  <drawing r:id="rId2"/>
</worksheet>
</file>

<file path=xl/worksheets/sheet46.xml><?xml version="1.0" encoding="utf-8"?>
<worksheet xmlns="http://schemas.openxmlformats.org/spreadsheetml/2006/main" xmlns:r="http://schemas.openxmlformats.org/officeDocument/2006/relationships">
  <sheetPr>
    <tabColor rgb="FFFFFF00"/>
  </sheetPr>
  <dimension ref="A4:J17"/>
  <sheetViews>
    <sheetView topLeftCell="A4" workbookViewId="0">
      <selection activeCell="E20" sqref="E20"/>
    </sheetView>
  </sheetViews>
  <sheetFormatPr baseColWidth="10" defaultRowHeight="14.4"/>
  <cols>
    <col min="1" max="1" width="32.44140625" customWidth="1"/>
    <col min="2" max="2" width="2.88671875" customWidth="1"/>
    <col min="3" max="3" width="9.5546875" customWidth="1"/>
    <col min="4" max="4" width="10.88671875" customWidth="1"/>
  </cols>
  <sheetData>
    <row r="4" spans="1:10" ht="1.5" customHeight="1"/>
    <row r="5" spans="1:10" ht="23.25" customHeight="1">
      <c r="A5" s="247" t="s">
        <v>270</v>
      </c>
      <c r="B5" s="59"/>
      <c r="C5" s="258" t="s">
        <v>271</v>
      </c>
      <c r="D5" s="124" t="s">
        <v>250</v>
      </c>
      <c r="E5" s="42"/>
      <c r="F5" s="42"/>
      <c r="G5" s="42"/>
    </row>
    <row r="6" spans="1:10" ht="28.5" customHeight="1">
      <c r="A6" t="s">
        <v>272</v>
      </c>
      <c r="C6" s="335">
        <v>30.74</v>
      </c>
      <c r="D6" s="336">
        <v>44.51</v>
      </c>
      <c r="G6" s="260"/>
      <c r="H6" s="40"/>
      <c r="I6" s="40"/>
      <c r="J6" s="40"/>
    </row>
    <row r="7" spans="1:10" ht="28.5" customHeight="1">
      <c r="A7" t="s">
        <v>273</v>
      </c>
      <c r="C7" s="335">
        <v>30.45</v>
      </c>
      <c r="D7" s="336">
        <v>34.770000000000003</v>
      </c>
      <c r="G7" s="260"/>
      <c r="H7" s="40"/>
      <c r="I7" s="40"/>
      <c r="J7" s="40"/>
    </row>
    <row r="8" spans="1:10" ht="28.5" customHeight="1">
      <c r="A8" t="s">
        <v>275</v>
      </c>
      <c r="C8" s="335">
        <v>43.73</v>
      </c>
      <c r="D8" s="336">
        <v>48.56</v>
      </c>
      <c r="G8" s="260"/>
      <c r="H8" s="40"/>
      <c r="I8" s="40"/>
      <c r="J8" s="40"/>
    </row>
    <row r="9" spans="1:10" ht="28.5" customHeight="1">
      <c r="A9" t="s">
        <v>276</v>
      </c>
      <c r="C9" s="335">
        <v>35.619999999999997</v>
      </c>
      <c r="D9" s="336">
        <v>55.3</v>
      </c>
      <c r="G9" s="260"/>
      <c r="H9" s="40"/>
      <c r="I9" s="40"/>
      <c r="J9" s="40"/>
    </row>
    <row r="10" spans="1:10" ht="28.5" customHeight="1">
      <c r="A10" t="s">
        <v>277</v>
      </c>
      <c r="C10" s="335">
        <v>52.83</v>
      </c>
      <c r="D10" s="336">
        <v>67.569999999999993</v>
      </c>
      <c r="G10" s="260"/>
      <c r="H10" s="40"/>
      <c r="I10" s="40"/>
      <c r="J10" s="40"/>
    </row>
    <row r="11" spans="1:10" ht="28.5" customHeight="1">
      <c r="A11" t="s">
        <v>278</v>
      </c>
      <c r="C11" s="335">
        <v>53.93</v>
      </c>
      <c r="D11" s="336">
        <v>65.3</v>
      </c>
      <c r="G11" s="260"/>
      <c r="H11" s="40"/>
      <c r="I11" s="40"/>
      <c r="J11" s="40"/>
    </row>
    <row r="12" spans="1:10" ht="28.5" customHeight="1">
      <c r="A12" s="132" t="s">
        <v>280</v>
      </c>
      <c r="C12" s="335">
        <v>32.71</v>
      </c>
      <c r="D12" s="336">
        <v>46.26</v>
      </c>
      <c r="G12" s="260"/>
      <c r="H12" s="40"/>
      <c r="I12" s="40"/>
      <c r="J12" s="40"/>
    </row>
    <row r="13" spans="1:10" ht="28.5" customHeight="1">
      <c r="A13" s="132" t="s">
        <v>281</v>
      </c>
      <c r="C13" s="335">
        <v>22.73</v>
      </c>
      <c r="D13" s="336">
        <v>31.94</v>
      </c>
      <c r="G13" s="260"/>
      <c r="H13" s="40"/>
      <c r="I13" s="40"/>
      <c r="J13" s="40"/>
    </row>
    <row r="14" spans="1:10" ht="28.5" customHeight="1">
      <c r="A14" s="132" t="s">
        <v>285</v>
      </c>
      <c r="C14" s="335">
        <v>42.31</v>
      </c>
      <c r="D14" s="336">
        <v>38.53</v>
      </c>
      <c r="G14" s="260"/>
      <c r="H14" s="40"/>
      <c r="I14" s="40"/>
      <c r="J14" s="40"/>
    </row>
    <row r="15" spans="1:10" ht="28.5" customHeight="1">
      <c r="A15" t="s">
        <v>286</v>
      </c>
      <c r="C15" s="336" t="s">
        <v>372</v>
      </c>
      <c r="D15" s="336">
        <v>41.3</v>
      </c>
      <c r="G15" s="260"/>
      <c r="H15" s="40"/>
      <c r="I15" s="40"/>
      <c r="J15" s="40"/>
    </row>
    <row r="16" spans="1:10" ht="28.5" customHeight="1">
      <c r="A16" s="106" t="s">
        <v>283</v>
      </c>
      <c r="C16" s="342">
        <v>37.880000000000003</v>
      </c>
      <c r="D16" s="343">
        <v>43.64</v>
      </c>
      <c r="G16" s="260"/>
      <c r="H16" s="40"/>
      <c r="I16" s="40"/>
      <c r="J16" s="40"/>
    </row>
    <row r="17" spans="1:4" ht="9" customHeight="1">
      <c r="A17" s="261"/>
      <c r="B17" s="261"/>
      <c r="C17" s="261"/>
      <c r="D17" s="261"/>
    </row>
  </sheetData>
  <pageMargins left="0.70866141732283461" right="0.70866141732283461" top="0.74803149606299213" bottom="0.74803149606299213" header="0.31496062992125984" footer="0.31496062992125984"/>
  <pageSetup paperSize="11" orientation="portrait" r:id="rId1"/>
  <drawing r:id="rId2"/>
</worksheet>
</file>

<file path=xl/worksheets/sheet47.xml><?xml version="1.0" encoding="utf-8"?>
<worksheet xmlns="http://schemas.openxmlformats.org/spreadsheetml/2006/main" xmlns:r="http://schemas.openxmlformats.org/officeDocument/2006/relationships">
  <sheetPr>
    <tabColor rgb="FFFFFF00"/>
  </sheetPr>
  <dimension ref="A1:H17"/>
  <sheetViews>
    <sheetView workbookViewId="0">
      <selection activeCell="E20" sqref="E20"/>
    </sheetView>
  </sheetViews>
  <sheetFormatPr baseColWidth="10" defaultRowHeight="14.4"/>
  <cols>
    <col min="1" max="1" width="37" customWidth="1"/>
    <col min="2" max="2" width="10" customWidth="1"/>
    <col min="3" max="3" width="8.6640625" customWidth="1"/>
    <col min="4" max="4" width="5" hidden="1" customWidth="1"/>
  </cols>
  <sheetData>
    <row r="1" spans="1:8" ht="40.5" customHeight="1"/>
    <row r="2" spans="1:8" ht="21" customHeight="1">
      <c r="A2" s="68" t="s">
        <v>287</v>
      </c>
      <c r="B2" s="60" t="s">
        <v>271</v>
      </c>
      <c r="C2" s="60" t="s">
        <v>250</v>
      </c>
      <c r="D2" s="124" t="s">
        <v>288</v>
      </c>
      <c r="E2" s="42"/>
      <c r="F2" s="42"/>
      <c r="G2" s="42"/>
    </row>
    <row r="3" spans="1:8" ht="30.75" customHeight="1">
      <c r="A3" s="116" t="s">
        <v>289</v>
      </c>
      <c r="B3" s="262">
        <v>0.32874728457639391</v>
      </c>
      <c r="C3" s="263">
        <v>0.4246272134203169</v>
      </c>
      <c r="D3" s="263">
        <v>0.4246272134203169</v>
      </c>
      <c r="E3" s="264"/>
      <c r="F3" s="264"/>
      <c r="G3" s="265"/>
      <c r="H3" s="266"/>
    </row>
    <row r="4" spans="1:8" ht="30.75" customHeight="1">
      <c r="A4" s="116" t="s">
        <v>290</v>
      </c>
      <c r="B4" s="262">
        <v>0.26229508196721313</v>
      </c>
      <c r="C4" s="263">
        <v>0.3165137614678899</v>
      </c>
      <c r="D4" s="263">
        <v>0.3165137614678899</v>
      </c>
      <c r="E4" s="264"/>
      <c r="F4" s="264"/>
      <c r="G4" s="265"/>
      <c r="H4" s="266"/>
    </row>
    <row r="5" spans="1:8" ht="30.75" customHeight="1">
      <c r="A5" s="116" t="s">
        <v>291</v>
      </c>
      <c r="B5" s="262">
        <v>0.40735294117647058</v>
      </c>
      <c r="C5" s="263">
        <v>0.47229791099000906</v>
      </c>
      <c r="D5" s="263">
        <v>0.47229791099000906</v>
      </c>
      <c r="E5" s="264"/>
      <c r="F5" s="264"/>
      <c r="G5" s="265"/>
      <c r="H5" s="266"/>
    </row>
    <row r="6" spans="1:8" ht="30.75" customHeight="1">
      <c r="A6" s="116" t="s">
        <v>292</v>
      </c>
      <c r="B6" s="262">
        <v>0.48214285714285715</v>
      </c>
      <c r="C6" s="263">
        <v>0.49272349272349275</v>
      </c>
      <c r="D6" s="263">
        <v>0.49272349272349275</v>
      </c>
      <c r="E6" s="264"/>
      <c r="F6" s="264"/>
      <c r="G6" s="265"/>
      <c r="H6" s="266"/>
    </row>
    <row r="7" spans="1:8" ht="30.75" customHeight="1">
      <c r="A7" s="116" t="s">
        <v>293</v>
      </c>
      <c r="B7" s="262">
        <v>0.31343283582089554</v>
      </c>
      <c r="C7" s="263">
        <v>0.48376623376623379</v>
      </c>
      <c r="D7" s="263">
        <v>0.48376623376623379</v>
      </c>
      <c r="E7" s="264"/>
      <c r="F7" s="264"/>
      <c r="G7" s="265"/>
      <c r="H7" s="266"/>
    </row>
    <row r="8" spans="1:8" ht="30.75" customHeight="1">
      <c r="A8" s="116" t="s">
        <v>294</v>
      </c>
      <c r="B8" s="262">
        <v>0.64480111653872996</v>
      </c>
      <c r="C8" s="263">
        <v>0.79214708631972575</v>
      </c>
      <c r="D8" s="263">
        <v>0.79214708631972575</v>
      </c>
      <c r="E8" s="264"/>
      <c r="F8" s="264"/>
      <c r="G8" s="265"/>
      <c r="H8" s="266"/>
    </row>
    <row r="9" spans="1:8" ht="11.25" customHeight="1">
      <c r="A9" s="116"/>
      <c r="E9" s="264"/>
      <c r="F9" s="264"/>
      <c r="G9" s="265"/>
      <c r="H9" s="266"/>
    </row>
    <row r="10" spans="1:8" ht="30.75" customHeight="1">
      <c r="A10" s="167" t="s">
        <v>295</v>
      </c>
      <c r="B10" s="262">
        <v>0.35168738898756663</v>
      </c>
      <c r="C10" s="262">
        <v>0.45662460567823343</v>
      </c>
      <c r="D10" s="262">
        <v>0.45662460567823343</v>
      </c>
      <c r="E10" s="264"/>
      <c r="F10" s="264"/>
      <c r="G10" s="265"/>
      <c r="H10" s="266"/>
    </row>
    <row r="11" spans="1:8" ht="30.75" customHeight="1">
      <c r="A11" s="116" t="s">
        <v>296</v>
      </c>
      <c r="B11" s="262">
        <v>0.21615720524017468</v>
      </c>
      <c r="C11" s="263">
        <v>0.3953804347826087</v>
      </c>
      <c r="D11" s="263">
        <v>0.3953804347826087</v>
      </c>
      <c r="E11" s="264"/>
      <c r="F11" s="264"/>
      <c r="G11" s="265"/>
      <c r="H11" s="266"/>
    </row>
    <row r="12" spans="1:8" ht="30.75" customHeight="1">
      <c r="A12" s="87" t="s">
        <v>283</v>
      </c>
      <c r="B12" s="262">
        <v>0.40922412463365726</v>
      </c>
      <c r="C12" s="263">
        <v>0.50499842816724305</v>
      </c>
      <c r="D12" s="263">
        <v>0.50499842816724305</v>
      </c>
      <c r="E12" s="264"/>
      <c r="F12" s="264"/>
      <c r="G12" s="265"/>
      <c r="H12" s="266"/>
    </row>
    <row r="13" spans="1:8" ht="8.25" customHeight="1">
      <c r="A13" s="59"/>
      <c r="B13" s="59"/>
      <c r="C13" s="59"/>
      <c r="D13" s="59"/>
      <c r="E13" s="42"/>
      <c r="F13" s="42"/>
    </row>
    <row r="14" spans="1:8" ht="9.75" customHeight="1">
      <c r="A14" s="439"/>
      <c r="B14" s="440"/>
      <c r="C14" s="440"/>
      <c r="E14" s="42"/>
      <c r="F14" s="42"/>
    </row>
    <row r="15" spans="1:8" ht="15" customHeight="1">
      <c r="A15" s="440"/>
      <c r="B15" s="440"/>
      <c r="C15" s="440"/>
    </row>
    <row r="16" spans="1:8" ht="14.25" customHeight="1">
      <c r="A16" s="441" t="s">
        <v>60</v>
      </c>
      <c r="B16" s="440"/>
      <c r="C16" s="440"/>
      <c r="D16" s="267"/>
      <c r="E16" s="267"/>
      <c r="F16" s="267"/>
    </row>
    <row r="17" spans="1:3" ht="9" customHeight="1">
      <c r="A17" s="440"/>
      <c r="B17" s="440"/>
      <c r="C17" s="440"/>
    </row>
  </sheetData>
  <mergeCells count="2">
    <mergeCell ref="A14:C15"/>
    <mergeCell ref="A16:C17"/>
  </mergeCells>
  <pageMargins left="0.70866141732283461" right="0.70866141732283461" top="0.74803149606299213" bottom="0.74803149606299213" header="0.31496062992125984" footer="0.31496062992125984"/>
  <pageSetup paperSize="11" orientation="portrait" r:id="rId1"/>
  <drawing r:id="rId2"/>
</worksheet>
</file>

<file path=xl/worksheets/sheet48.xml><?xml version="1.0" encoding="utf-8"?>
<worksheet xmlns="http://schemas.openxmlformats.org/spreadsheetml/2006/main" xmlns:r="http://schemas.openxmlformats.org/officeDocument/2006/relationships">
  <sheetPr>
    <tabColor rgb="FFFF0000"/>
  </sheetPr>
  <dimension ref="A3:F15"/>
  <sheetViews>
    <sheetView workbookViewId="0">
      <selection activeCell="E20" sqref="E20"/>
    </sheetView>
  </sheetViews>
  <sheetFormatPr baseColWidth="10" defaultRowHeight="14.4"/>
  <cols>
    <col min="2" max="2" width="1.88671875" customWidth="1"/>
    <col min="3" max="5" width="10.44140625" customWidth="1"/>
    <col min="6" max="6" width="11" customWidth="1"/>
    <col min="258" max="258" width="1.88671875" customWidth="1"/>
    <col min="259" max="261" width="10.44140625" customWidth="1"/>
    <col min="262" max="262" width="11" customWidth="1"/>
    <col min="514" max="514" width="1.88671875" customWidth="1"/>
    <col min="515" max="517" width="10.44140625" customWidth="1"/>
    <col min="518" max="518" width="11" customWidth="1"/>
    <col min="770" max="770" width="1.88671875" customWidth="1"/>
    <col min="771" max="773" width="10.44140625" customWidth="1"/>
    <col min="774" max="774" width="11" customWidth="1"/>
    <col min="1026" max="1026" width="1.88671875" customWidth="1"/>
    <col min="1027" max="1029" width="10.44140625" customWidth="1"/>
    <col min="1030" max="1030" width="11" customWidth="1"/>
    <col min="1282" max="1282" width="1.88671875" customWidth="1"/>
    <col min="1283" max="1285" width="10.44140625" customWidth="1"/>
    <col min="1286" max="1286" width="11" customWidth="1"/>
    <col min="1538" max="1538" width="1.88671875" customWidth="1"/>
    <col min="1539" max="1541" width="10.44140625" customWidth="1"/>
    <col min="1542" max="1542" width="11" customWidth="1"/>
    <col min="1794" max="1794" width="1.88671875" customWidth="1"/>
    <col min="1795" max="1797" width="10.44140625" customWidth="1"/>
    <col min="1798" max="1798" width="11" customWidth="1"/>
    <col min="2050" max="2050" width="1.88671875" customWidth="1"/>
    <col min="2051" max="2053" width="10.44140625" customWidth="1"/>
    <col min="2054" max="2054" width="11" customWidth="1"/>
    <col min="2306" max="2306" width="1.88671875" customWidth="1"/>
    <col min="2307" max="2309" width="10.44140625" customWidth="1"/>
    <col min="2310" max="2310" width="11" customWidth="1"/>
    <col min="2562" max="2562" width="1.88671875" customWidth="1"/>
    <col min="2563" max="2565" width="10.44140625" customWidth="1"/>
    <col min="2566" max="2566" width="11" customWidth="1"/>
    <col min="2818" max="2818" width="1.88671875" customWidth="1"/>
    <col min="2819" max="2821" width="10.44140625" customWidth="1"/>
    <col min="2822" max="2822" width="11" customWidth="1"/>
    <col min="3074" max="3074" width="1.88671875" customWidth="1"/>
    <col min="3075" max="3077" width="10.44140625" customWidth="1"/>
    <col min="3078" max="3078" width="11" customWidth="1"/>
    <col min="3330" max="3330" width="1.88671875" customWidth="1"/>
    <col min="3331" max="3333" width="10.44140625" customWidth="1"/>
    <col min="3334" max="3334" width="11" customWidth="1"/>
    <col min="3586" max="3586" width="1.88671875" customWidth="1"/>
    <col min="3587" max="3589" width="10.44140625" customWidth="1"/>
    <col min="3590" max="3590" width="11" customWidth="1"/>
    <col min="3842" max="3842" width="1.88671875" customWidth="1"/>
    <col min="3843" max="3845" width="10.44140625" customWidth="1"/>
    <col min="3846" max="3846" width="11" customWidth="1"/>
    <col min="4098" max="4098" width="1.88671875" customWidth="1"/>
    <col min="4099" max="4101" width="10.44140625" customWidth="1"/>
    <col min="4102" max="4102" width="11" customWidth="1"/>
    <col min="4354" max="4354" width="1.88671875" customWidth="1"/>
    <col min="4355" max="4357" width="10.44140625" customWidth="1"/>
    <col min="4358" max="4358" width="11" customWidth="1"/>
    <col min="4610" max="4610" width="1.88671875" customWidth="1"/>
    <col min="4611" max="4613" width="10.44140625" customWidth="1"/>
    <col min="4614" max="4614" width="11" customWidth="1"/>
    <col min="4866" max="4866" width="1.88671875" customWidth="1"/>
    <col min="4867" max="4869" width="10.44140625" customWidth="1"/>
    <col min="4870" max="4870" width="11" customWidth="1"/>
    <col min="5122" max="5122" width="1.88671875" customWidth="1"/>
    <col min="5123" max="5125" width="10.44140625" customWidth="1"/>
    <col min="5126" max="5126" width="11" customWidth="1"/>
    <col min="5378" max="5378" width="1.88671875" customWidth="1"/>
    <col min="5379" max="5381" width="10.44140625" customWidth="1"/>
    <col min="5382" max="5382" width="11" customWidth="1"/>
    <col min="5634" max="5634" width="1.88671875" customWidth="1"/>
    <col min="5635" max="5637" width="10.44140625" customWidth="1"/>
    <col min="5638" max="5638" width="11" customWidth="1"/>
    <col min="5890" max="5890" width="1.88671875" customWidth="1"/>
    <col min="5891" max="5893" width="10.44140625" customWidth="1"/>
    <col min="5894" max="5894" width="11" customWidth="1"/>
    <col min="6146" max="6146" width="1.88671875" customWidth="1"/>
    <col min="6147" max="6149" width="10.44140625" customWidth="1"/>
    <col min="6150" max="6150" width="11" customWidth="1"/>
    <col min="6402" max="6402" width="1.88671875" customWidth="1"/>
    <col min="6403" max="6405" width="10.44140625" customWidth="1"/>
    <col min="6406" max="6406" width="11" customWidth="1"/>
    <col min="6658" max="6658" width="1.88671875" customWidth="1"/>
    <col min="6659" max="6661" width="10.44140625" customWidth="1"/>
    <col min="6662" max="6662" width="11" customWidth="1"/>
    <col min="6914" max="6914" width="1.88671875" customWidth="1"/>
    <col min="6915" max="6917" width="10.44140625" customWidth="1"/>
    <col min="6918" max="6918" width="11" customWidth="1"/>
    <col min="7170" max="7170" width="1.88671875" customWidth="1"/>
    <col min="7171" max="7173" width="10.44140625" customWidth="1"/>
    <col min="7174" max="7174" width="11" customWidth="1"/>
    <col min="7426" max="7426" width="1.88671875" customWidth="1"/>
    <col min="7427" max="7429" width="10.44140625" customWidth="1"/>
    <col min="7430" max="7430" width="11" customWidth="1"/>
    <col min="7682" max="7682" width="1.88671875" customWidth="1"/>
    <col min="7683" max="7685" width="10.44140625" customWidth="1"/>
    <col min="7686" max="7686" width="11" customWidth="1"/>
    <col min="7938" max="7938" width="1.88671875" customWidth="1"/>
    <col min="7939" max="7941" width="10.44140625" customWidth="1"/>
    <col min="7942" max="7942" width="11" customWidth="1"/>
    <col min="8194" max="8194" width="1.88671875" customWidth="1"/>
    <col min="8195" max="8197" width="10.44140625" customWidth="1"/>
    <col min="8198" max="8198" width="11" customWidth="1"/>
    <col min="8450" max="8450" width="1.88671875" customWidth="1"/>
    <col min="8451" max="8453" width="10.44140625" customWidth="1"/>
    <col min="8454" max="8454" width="11" customWidth="1"/>
    <col min="8706" max="8706" width="1.88671875" customWidth="1"/>
    <col min="8707" max="8709" width="10.44140625" customWidth="1"/>
    <col min="8710" max="8710" width="11" customWidth="1"/>
    <col min="8962" max="8962" width="1.88671875" customWidth="1"/>
    <col min="8963" max="8965" width="10.44140625" customWidth="1"/>
    <col min="8966" max="8966" width="11" customWidth="1"/>
    <col min="9218" max="9218" width="1.88671875" customWidth="1"/>
    <col min="9219" max="9221" width="10.44140625" customWidth="1"/>
    <col min="9222" max="9222" width="11" customWidth="1"/>
    <col min="9474" max="9474" width="1.88671875" customWidth="1"/>
    <col min="9475" max="9477" width="10.44140625" customWidth="1"/>
    <col min="9478" max="9478" width="11" customWidth="1"/>
    <col min="9730" max="9730" width="1.88671875" customWidth="1"/>
    <col min="9731" max="9733" width="10.44140625" customWidth="1"/>
    <col min="9734" max="9734" width="11" customWidth="1"/>
    <col min="9986" max="9986" width="1.88671875" customWidth="1"/>
    <col min="9987" max="9989" width="10.44140625" customWidth="1"/>
    <col min="9990" max="9990" width="11" customWidth="1"/>
    <col min="10242" max="10242" width="1.88671875" customWidth="1"/>
    <col min="10243" max="10245" width="10.44140625" customWidth="1"/>
    <col min="10246" max="10246" width="11" customWidth="1"/>
    <col min="10498" max="10498" width="1.88671875" customWidth="1"/>
    <col min="10499" max="10501" width="10.44140625" customWidth="1"/>
    <col min="10502" max="10502" width="11" customWidth="1"/>
    <col min="10754" max="10754" width="1.88671875" customWidth="1"/>
    <col min="10755" max="10757" width="10.44140625" customWidth="1"/>
    <col min="10758" max="10758" width="11" customWidth="1"/>
    <col min="11010" max="11010" width="1.88671875" customWidth="1"/>
    <col min="11011" max="11013" width="10.44140625" customWidth="1"/>
    <col min="11014" max="11014" width="11" customWidth="1"/>
    <col min="11266" max="11266" width="1.88671875" customWidth="1"/>
    <col min="11267" max="11269" width="10.44140625" customWidth="1"/>
    <col min="11270" max="11270" width="11" customWidth="1"/>
    <col min="11522" max="11522" width="1.88671875" customWidth="1"/>
    <col min="11523" max="11525" width="10.44140625" customWidth="1"/>
    <col min="11526" max="11526" width="11" customWidth="1"/>
    <col min="11778" max="11778" width="1.88671875" customWidth="1"/>
    <col min="11779" max="11781" width="10.44140625" customWidth="1"/>
    <col min="11782" max="11782" width="11" customWidth="1"/>
    <col min="12034" max="12034" width="1.88671875" customWidth="1"/>
    <col min="12035" max="12037" width="10.44140625" customWidth="1"/>
    <col min="12038" max="12038" width="11" customWidth="1"/>
    <col min="12290" max="12290" width="1.88671875" customWidth="1"/>
    <col min="12291" max="12293" width="10.44140625" customWidth="1"/>
    <col min="12294" max="12294" width="11" customWidth="1"/>
    <col min="12546" max="12546" width="1.88671875" customWidth="1"/>
    <col min="12547" max="12549" width="10.44140625" customWidth="1"/>
    <col min="12550" max="12550" width="11" customWidth="1"/>
    <col min="12802" max="12802" width="1.88671875" customWidth="1"/>
    <col min="12803" max="12805" width="10.44140625" customWidth="1"/>
    <col min="12806" max="12806" width="11" customWidth="1"/>
    <col min="13058" max="13058" width="1.88671875" customWidth="1"/>
    <col min="13059" max="13061" width="10.44140625" customWidth="1"/>
    <col min="13062" max="13062" width="11" customWidth="1"/>
    <col min="13314" max="13314" width="1.88671875" customWidth="1"/>
    <col min="13315" max="13317" width="10.44140625" customWidth="1"/>
    <col min="13318" max="13318" width="11" customWidth="1"/>
    <col min="13570" max="13570" width="1.88671875" customWidth="1"/>
    <col min="13571" max="13573" width="10.44140625" customWidth="1"/>
    <col min="13574" max="13574" width="11" customWidth="1"/>
    <col min="13826" max="13826" width="1.88671875" customWidth="1"/>
    <col min="13827" max="13829" width="10.44140625" customWidth="1"/>
    <col min="13830" max="13830" width="11" customWidth="1"/>
    <col min="14082" max="14082" width="1.88671875" customWidth="1"/>
    <col min="14083" max="14085" width="10.44140625" customWidth="1"/>
    <col min="14086" max="14086" width="11" customWidth="1"/>
    <col min="14338" max="14338" width="1.88671875" customWidth="1"/>
    <col min="14339" max="14341" width="10.44140625" customWidth="1"/>
    <col min="14342" max="14342" width="11" customWidth="1"/>
    <col min="14594" max="14594" width="1.88671875" customWidth="1"/>
    <col min="14595" max="14597" width="10.44140625" customWidth="1"/>
    <col min="14598" max="14598" width="11" customWidth="1"/>
    <col min="14850" max="14850" width="1.88671875" customWidth="1"/>
    <col min="14851" max="14853" width="10.44140625" customWidth="1"/>
    <col min="14854" max="14854" width="11" customWidth="1"/>
    <col min="15106" max="15106" width="1.88671875" customWidth="1"/>
    <col min="15107" max="15109" width="10.44140625" customWidth="1"/>
    <col min="15110" max="15110" width="11" customWidth="1"/>
    <col min="15362" max="15362" width="1.88671875" customWidth="1"/>
    <col min="15363" max="15365" width="10.44140625" customWidth="1"/>
    <col min="15366" max="15366" width="11" customWidth="1"/>
    <col min="15618" max="15618" width="1.88671875" customWidth="1"/>
    <col min="15619" max="15621" width="10.44140625" customWidth="1"/>
    <col min="15622" max="15622" width="11" customWidth="1"/>
    <col min="15874" max="15874" width="1.88671875" customWidth="1"/>
    <col min="15875" max="15877" width="10.44140625" customWidth="1"/>
    <col min="15878" max="15878" width="11" customWidth="1"/>
    <col min="16130" max="16130" width="1.88671875" customWidth="1"/>
    <col min="16131" max="16133" width="10.44140625" customWidth="1"/>
    <col min="16134" max="16134" width="11" customWidth="1"/>
  </cols>
  <sheetData>
    <row r="3" spans="1:6" ht="10.5" customHeight="1"/>
    <row r="4" spans="1:6">
      <c r="A4" s="59"/>
      <c r="B4" s="59"/>
      <c r="C4" s="442">
        <v>2008</v>
      </c>
      <c r="D4" s="442"/>
      <c r="E4" s="442">
        <v>2018</v>
      </c>
      <c r="F4" s="442"/>
    </row>
    <row r="5" spans="1:6">
      <c r="A5" s="99"/>
      <c r="B5" s="99"/>
      <c r="C5" s="98" t="s">
        <v>17</v>
      </c>
      <c r="D5" s="98" t="s">
        <v>18</v>
      </c>
      <c r="E5" s="98" t="s">
        <v>17</v>
      </c>
      <c r="F5" s="98" t="s">
        <v>18</v>
      </c>
    </row>
    <row r="6" spans="1:6" ht="24" customHeight="1">
      <c r="A6" t="s">
        <v>13</v>
      </c>
      <c r="C6">
        <v>71.400000000000006</v>
      </c>
      <c r="D6">
        <v>48.1</v>
      </c>
      <c r="E6">
        <v>75.900000000000006</v>
      </c>
      <c r="F6">
        <v>57.1</v>
      </c>
    </row>
    <row r="7" spans="1:6" ht="24.75" customHeight="1">
      <c r="A7" t="s">
        <v>14</v>
      </c>
      <c r="C7" s="40">
        <v>81.400000000000006</v>
      </c>
      <c r="D7">
        <v>61.6</v>
      </c>
      <c r="E7">
        <v>83.2</v>
      </c>
      <c r="F7">
        <v>66.5</v>
      </c>
    </row>
    <row r="8" spans="1:6" ht="27" customHeight="1">
      <c r="A8" t="s">
        <v>15</v>
      </c>
      <c r="C8">
        <v>57.7</v>
      </c>
      <c r="D8">
        <v>29.3</v>
      </c>
      <c r="E8">
        <v>63.6</v>
      </c>
      <c r="F8" s="40">
        <v>40.200000000000003</v>
      </c>
    </row>
    <row r="9" spans="1:6" ht="8.25" customHeight="1">
      <c r="A9" s="59"/>
      <c r="B9" s="59"/>
      <c r="C9" s="59"/>
      <c r="D9" s="59"/>
      <c r="E9" s="59"/>
      <c r="F9" s="59"/>
    </row>
    <row r="15" spans="1:6" ht="4.5" customHeight="1"/>
  </sheetData>
  <mergeCells count="2">
    <mergeCell ref="C4:D4"/>
    <mergeCell ref="E4:F4"/>
  </mergeCells>
  <pageMargins left="0.70866141732283461" right="0.70866141732283461" top="0.74803149606299213" bottom="0.74803149606299213" header="0.31496062992125984" footer="0.31496062992125984"/>
  <pageSetup paperSize="11" orientation="portrait" r:id="rId1"/>
  <drawing r:id="rId2"/>
</worksheet>
</file>

<file path=xl/worksheets/sheet49.xml><?xml version="1.0" encoding="utf-8"?>
<worksheet xmlns="http://schemas.openxmlformats.org/spreadsheetml/2006/main" xmlns:r="http://schemas.openxmlformats.org/officeDocument/2006/relationships">
  <dimension ref="B29"/>
  <sheetViews>
    <sheetView workbookViewId="0">
      <selection activeCell="E20" sqref="E20"/>
    </sheetView>
  </sheetViews>
  <sheetFormatPr baseColWidth="10" defaultRowHeight="14.4"/>
  <cols>
    <col min="1" max="1" width="22.88671875" customWidth="1"/>
    <col min="3" max="3" width="18.88671875" customWidth="1"/>
    <col min="4" max="4" width="14.5546875" customWidth="1"/>
    <col min="257" max="257" width="22.88671875" customWidth="1"/>
    <col min="259" max="259" width="18.88671875" customWidth="1"/>
    <col min="260" max="260" width="14.5546875" customWidth="1"/>
    <col min="513" max="513" width="22.88671875" customWidth="1"/>
    <col min="515" max="515" width="18.88671875" customWidth="1"/>
    <col min="516" max="516" width="14.5546875" customWidth="1"/>
    <col min="769" max="769" width="22.88671875" customWidth="1"/>
    <col min="771" max="771" width="18.88671875" customWidth="1"/>
    <col min="772" max="772" width="14.5546875" customWidth="1"/>
    <col min="1025" max="1025" width="22.88671875" customWidth="1"/>
    <col min="1027" max="1027" width="18.88671875" customWidth="1"/>
    <col min="1028" max="1028" width="14.5546875" customWidth="1"/>
    <col min="1281" max="1281" width="22.88671875" customWidth="1"/>
    <col min="1283" max="1283" width="18.88671875" customWidth="1"/>
    <col min="1284" max="1284" width="14.5546875" customWidth="1"/>
    <col min="1537" max="1537" width="22.88671875" customWidth="1"/>
    <col min="1539" max="1539" width="18.88671875" customWidth="1"/>
    <col min="1540" max="1540" width="14.5546875" customWidth="1"/>
    <col min="1793" max="1793" width="22.88671875" customWidth="1"/>
    <col min="1795" max="1795" width="18.88671875" customWidth="1"/>
    <col min="1796" max="1796" width="14.5546875" customWidth="1"/>
    <col min="2049" max="2049" width="22.88671875" customWidth="1"/>
    <col min="2051" max="2051" width="18.88671875" customWidth="1"/>
    <col min="2052" max="2052" width="14.5546875" customWidth="1"/>
    <col min="2305" max="2305" width="22.88671875" customWidth="1"/>
    <col min="2307" max="2307" width="18.88671875" customWidth="1"/>
    <col min="2308" max="2308" width="14.5546875" customWidth="1"/>
    <col min="2561" max="2561" width="22.88671875" customWidth="1"/>
    <col min="2563" max="2563" width="18.88671875" customWidth="1"/>
    <col min="2564" max="2564" width="14.5546875" customWidth="1"/>
    <col min="2817" max="2817" width="22.88671875" customWidth="1"/>
    <col min="2819" max="2819" width="18.88671875" customWidth="1"/>
    <col min="2820" max="2820" width="14.5546875" customWidth="1"/>
    <col min="3073" max="3073" width="22.88671875" customWidth="1"/>
    <col min="3075" max="3075" width="18.88671875" customWidth="1"/>
    <col min="3076" max="3076" width="14.5546875" customWidth="1"/>
    <col min="3329" max="3329" width="22.88671875" customWidth="1"/>
    <col min="3331" max="3331" width="18.88671875" customWidth="1"/>
    <col min="3332" max="3332" width="14.5546875" customWidth="1"/>
    <col min="3585" max="3585" width="22.88671875" customWidth="1"/>
    <col min="3587" max="3587" width="18.88671875" customWidth="1"/>
    <col min="3588" max="3588" width="14.5546875" customWidth="1"/>
    <col min="3841" max="3841" width="22.88671875" customWidth="1"/>
    <col min="3843" max="3843" width="18.88671875" customWidth="1"/>
    <col min="3844" max="3844" width="14.5546875" customWidth="1"/>
    <col min="4097" max="4097" width="22.88671875" customWidth="1"/>
    <col min="4099" max="4099" width="18.88671875" customWidth="1"/>
    <col min="4100" max="4100" width="14.5546875" customWidth="1"/>
    <col min="4353" max="4353" width="22.88671875" customWidth="1"/>
    <col min="4355" max="4355" width="18.88671875" customWidth="1"/>
    <col min="4356" max="4356" width="14.5546875" customWidth="1"/>
    <col min="4609" max="4609" width="22.88671875" customWidth="1"/>
    <col min="4611" max="4611" width="18.88671875" customWidth="1"/>
    <col min="4612" max="4612" width="14.5546875" customWidth="1"/>
    <col min="4865" max="4865" width="22.88671875" customWidth="1"/>
    <col min="4867" max="4867" width="18.88671875" customWidth="1"/>
    <col min="4868" max="4868" width="14.5546875" customWidth="1"/>
    <col min="5121" max="5121" width="22.88671875" customWidth="1"/>
    <col min="5123" max="5123" width="18.88671875" customWidth="1"/>
    <col min="5124" max="5124" width="14.5546875" customWidth="1"/>
    <col min="5377" max="5377" width="22.88671875" customWidth="1"/>
    <col min="5379" max="5379" width="18.88671875" customWidth="1"/>
    <col min="5380" max="5380" width="14.5546875" customWidth="1"/>
    <col min="5633" max="5633" width="22.88671875" customWidth="1"/>
    <col min="5635" max="5635" width="18.88671875" customWidth="1"/>
    <col min="5636" max="5636" width="14.5546875" customWidth="1"/>
    <col min="5889" max="5889" width="22.88671875" customWidth="1"/>
    <col min="5891" max="5891" width="18.88671875" customWidth="1"/>
    <col min="5892" max="5892" width="14.5546875" customWidth="1"/>
    <col min="6145" max="6145" width="22.88671875" customWidth="1"/>
    <col min="6147" max="6147" width="18.88671875" customWidth="1"/>
    <col min="6148" max="6148" width="14.5546875" customWidth="1"/>
    <col min="6401" max="6401" width="22.88671875" customWidth="1"/>
    <col min="6403" max="6403" width="18.88671875" customWidth="1"/>
    <col min="6404" max="6404" width="14.5546875" customWidth="1"/>
    <col min="6657" max="6657" width="22.88671875" customWidth="1"/>
    <col min="6659" max="6659" width="18.88671875" customWidth="1"/>
    <col min="6660" max="6660" width="14.5546875" customWidth="1"/>
    <col min="6913" max="6913" width="22.88671875" customWidth="1"/>
    <col min="6915" max="6915" width="18.88671875" customWidth="1"/>
    <col min="6916" max="6916" width="14.5546875" customWidth="1"/>
    <col min="7169" max="7169" width="22.88671875" customWidth="1"/>
    <col min="7171" max="7171" width="18.88671875" customWidth="1"/>
    <col min="7172" max="7172" width="14.5546875" customWidth="1"/>
    <col min="7425" max="7425" width="22.88671875" customWidth="1"/>
    <col min="7427" max="7427" width="18.88671875" customWidth="1"/>
    <col min="7428" max="7428" width="14.5546875" customWidth="1"/>
    <col min="7681" max="7681" width="22.88671875" customWidth="1"/>
    <col min="7683" max="7683" width="18.88671875" customWidth="1"/>
    <col min="7684" max="7684" width="14.5546875" customWidth="1"/>
    <col min="7937" max="7937" width="22.88671875" customWidth="1"/>
    <col min="7939" max="7939" width="18.88671875" customWidth="1"/>
    <col min="7940" max="7940" width="14.5546875" customWidth="1"/>
    <col min="8193" max="8193" width="22.88671875" customWidth="1"/>
    <col min="8195" max="8195" width="18.88671875" customWidth="1"/>
    <col min="8196" max="8196" width="14.5546875" customWidth="1"/>
    <col min="8449" max="8449" width="22.88671875" customWidth="1"/>
    <col min="8451" max="8451" width="18.88671875" customWidth="1"/>
    <col min="8452" max="8452" width="14.5546875" customWidth="1"/>
    <col min="8705" max="8705" width="22.88671875" customWidth="1"/>
    <col min="8707" max="8707" width="18.88671875" customWidth="1"/>
    <col min="8708" max="8708" width="14.5546875" customWidth="1"/>
    <col min="8961" max="8961" width="22.88671875" customWidth="1"/>
    <col min="8963" max="8963" width="18.88671875" customWidth="1"/>
    <col min="8964" max="8964" width="14.5546875" customWidth="1"/>
    <col min="9217" max="9217" width="22.88671875" customWidth="1"/>
    <col min="9219" max="9219" width="18.88671875" customWidth="1"/>
    <col min="9220" max="9220" width="14.5546875" customWidth="1"/>
    <col min="9473" max="9473" width="22.88671875" customWidth="1"/>
    <col min="9475" max="9475" width="18.88671875" customWidth="1"/>
    <col min="9476" max="9476" width="14.5546875" customWidth="1"/>
    <col min="9729" max="9729" width="22.88671875" customWidth="1"/>
    <col min="9731" max="9731" width="18.88671875" customWidth="1"/>
    <col min="9732" max="9732" width="14.5546875" customWidth="1"/>
    <col min="9985" max="9985" width="22.88671875" customWidth="1"/>
    <col min="9987" max="9987" width="18.88671875" customWidth="1"/>
    <col min="9988" max="9988" width="14.5546875" customWidth="1"/>
    <col min="10241" max="10241" width="22.88671875" customWidth="1"/>
    <col min="10243" max="10243" width="18.88671875" customWidth="1"/>
    <col min="10244" max="10244" width="14.5546875" customWidth="1"/>
    <col min="10497" max="10497" width="22.88671875" customWidth="1"/>
    <col min="10499" max="10499" width="18.88671875" customWidth="1"/>
    <col min="10500" max="10500" width="14.5546875" customWidth="1"/>
    <col min="10753" max="10753" width="22.88671875" customWidth="1"/>
    <col min="10755" max="10755" width="18.88671875" customWidth="1"/>
    <col min="10756" max="10756" width="14.5546875" customWidth="1"/>
    <col min="11009" max="11009" width="22.88671875" customWidth="1"/>
    <col min="11011" max="11011" width="18.88671875" customWidth="1"/>
    <col min="11012" max="11012" width="14.5546875" customWidth="1"/>
    <col min="11265" max="11265" width="22.88671875" customWidth="1"/>
    <col min="11267" max="11267" width="18.88671875" customWidth="1"/>
    <col min="11268" max="11268" width="14.5546875" customWidth="1"/>
    <col min="11521" max="11521" width="22.88671875" customWidth="1"/>
    <col min="11523" max="11523" width="18.88671875" customWidth="1"/>
    <col min="11524" max="11524" width="14.5546875" customWidth="1"/>
    <col min="11777" max="11777" width="22.88671875" customWidth="1"/>
    <col min="11779" max="11779" width="18.88671875" customWidth="1"/>
    <col min="11780" max="11780" width="14.5546875" customWidth="1"/>
    <col min="12033" max="12033" width="22.88671875" customWidth="1"/>
    <col min="12035" max="12035" width="18.88671875" customWidth="1"/>
    <col min="12036" max="12036" width="14.5546875" customWidth="1"/>
    <col min="12289" max="12289" width="22.88671875" customWidth="1"/>
    <col min="12291" max="12291" width="18.88671875" customWidth="1"/>
    <col min="12292" max="12292" width="14.5546875" customWidth="1"/>
    <col min="12545" max="12545" width="22.88671875" customWidth="1"/>
    <col min="12547" max="12547" width="18.88671875" customWidth="1"/>
    <col min="12548" max="12548" width="14.5546875" customWidth="1"/>
    <col min="12801" max="12801" width="22.88671875" customWidth="1"/>
    <col min="12803" max="12803" width="18.88671875" customWidth="1"/>
    <col min="12804" max="12804" width="14.5546875" customWidth="1"/>
    <col min="13057" max="13057" width="22.88671875" customWidth="1"/>
    <col min="13059" max="13059" width="18.88671875" customWidth="1"/>
    <col min="13060" max="13060" width="14.5546875" customWidth="1"/>
    <col min="13313" max="13313" width="22.88671875" customWidth="1"/>
    <col min="13315" max="13315" width="18.88671875" customWidth="1"/>
    <col min="13316" max="13316" width="14.5546875" customWidth="1"/>
    <col min="13569" max="13569" width="22.88671875" customWidth="1"/>
    <col min="13571" max="13571" width="18.88671875" customWidth="1"/>
    <col min="13572" max="13572" width="14.5546875" customWidth="1"/>
    <col min="13825" max="13825" width="22.88671875" customWidth="1"/>
    <col min="13827" max="13827" width="18.88671875" customWidth="1"/>
    <col min="13828" max="13828" width="14.5546875" customWidth="1"/>
    <col min="14081" max="14081" width="22.88671875" customWidth="1"/>
    <col min="14083" max="14083" width="18.88671875" customWidth="1"/>
    <col min="14084" max="14084" width="14.5546875" customWidth="1"/>
    <col min="14337" max="14337" width="22.88671875" customWidth="1"/>
    <col min="14339" max="14339" width="18.88671875" customWidth="1"/>
    <col min="14340" max="14340" width="14.5546875" customWidth="1"/>
    <col min="14593" max="14593" width="22.88671875" customWidth="1"/>
    <col min="14595" max="14595" width="18.88671875" customWidth="1"/>
    <col min="14596" max="14596" width="14.5546875" customWidth="1"/>
    <col min="14849" max="14849" width="22.88671875" customWidth="1"/>
    <col min="14851" max="14851" width="18.88671875" customWidth="1"/>
    <col min="14852" max="14852" width="14.5546875" customWidth="1"/>
    <col min="15105" max="15105" width="22.88671875" customWidth="1"/>
    <col min="15107" max="15107" width="18.88671875" customWidth="1"/>
    <col min="15108" max="15108" width="14.5546875" customWidth="1"/>
    <col min="15361" max="15361" width="22.88671875" customWidth="1"/>
    <col min="15363" max="15363" width="18.88671875" customWidth="1"/>
    <col min="15364" max="15364" width="14.5546875" customWidth="1"/>
    <col min="15617" max="15617" width="22.88671875" customWidth="1"/>
    <col min="15619" max="15619" width="18.88671875" customWidth="1"/>
    <col min="15620" max="15620" width="14.5546875" customWidth="1"/>
    <col min="15873" max="15873" width="22.88671875" customWidth="1"/>
    <col min="15875" max="15875" width="18.88671875" customWidth="1"/>
    <col min="15876" max="15876" width="14.5546875" customWidth="1"/>
    <col min="16129" max="16129" width="22.88671875" customWidth="1"/>
    <col min="16131" max="16131" width="18.88671875" customWidth="1"/>
    <col min="16132" max="16132" width="14.5546875" customWidth="1"/>
  </cols>
  <sheetData>
    <row r="29" spans="2:2">
      <c r="B29" s="118"/>
    </row>
  </sheetData>
  <pageMargins left="0.70866141732283461" right="0.70866141732283461" top="0.74803149606299213" bottom="0.74803149606299213" header="0.31496062992125984" footer="0.31496062992125984"/>
  <pageSetup paperSize="11" orientation="portrait" r:id="rId1"/>
  <drawing r:id="rId2"/>
</worksheet>
</file>

<file path=xl/worksheets/sheet50.xml><?xml version="1.0" encoding="utf-8"?>
<worksheet xmlns="http://schemas.openxmlformats.org/spreadsheetml/2006/main" xmlns:r="http://schemas.openxmlformats.org/officeDocument/2006/relationships">
  <dimension ref="A3:C25"/>
  <sheetViews>
    <sheetView topLeftCell="A7" workbookViewId="0">
      <selection activeCell="E20" sqref="E20"/>
    </sheetView>
  </sheetViews>
  <sheetFormatPr baseColWidth="10" defaultRowHeight="14.4"/>
  <cols>
    <col min="1" max="1" width="32.5546875" customWidth="1"/>
    <col min="255" max="255" width="34.5546875" customWidth="1"/>
    <col min="257" max="257" width="32.5546875" customWidth="1"/>
    <col min="511" max="511" width="34.5546875" customWidth="1"/>
    <col min="513" max="513" width="32.5546875" customWidth="1"/>
    <col min="767" max="767" width="34.5546875" customWidth="1"/>
    <col min="769" max="769" width="32.5546875" customWidth="1"/>
    <col min="1023" max="1023" width="34.5546875" customWidth="1"/>
    <col min="1025" max="1025" width="32.5546875" customWidth="1"/>
    <col min="1279" max="1279" width="34.5546875" customWidth="1"/>
    <col min="1281" max="1281" width="32.5546875" customWidth="1"/>
    <col min="1535" max="1535" width="34.5546875" customWidth="1"/>
    <col min="1537" max="1537" width="32.5546875" customWidth="1"/>
    <col min="1791" max="1791" width="34.5546875" customWidth="1"/>
    <col min="1793" max="1793" width="32.5546875" customWidth="1"/>
    <col min="2047" max="2047" width="34.5546875" customWidth="1"/>
    <col min="2049" max="2049" width="32.5546875" customWidth="1"/>
    <col min="2303" max="2303" width="34.5546875" customWidth="1"/>
    <col min="2305" max="2305" width="32.5546875" customWidth="1"/>
    <col min="2559" max="2559" width="34.5546875" customWidth="1"/>
    <col min="2561" max="2561" width="32.5546875" customWidth="1"/>
    <col min="2815" max="2815" width="34.5546875" customWidth="1"/>
    <col min="2817" max="2817" width="32.5546875" customWidth="1"/>
    <col min="3071" max="3071" width="34.5546875" customWidth="1"/>
    <col min="3073" max="3073" width="32.5546875" customWidth="1"/>
    <col min="3327" max="3327" width="34.5546875" customWidth="1"/>
    <col min="3329" max="3329" width="32.5546875" customWidth="1"/>
    <col min="3583" max="3583" width="34.5546875" customWidth="1"/>
    <col min="3585" max="3585" width="32.5546875" customWidth="1"/>
    <col min="3839" max="3839" width="34.5546875" customWidth="1"/>
    <col min="3841" max="3841" width="32.5546875" customWidth="1"/>
    <col min="4095" max="4095" width="34.5546875" customWidth="1"/>
    <col min="4097" max="4097" width="32.5546875" customWidth="1"/>
    <col min="4351" max="4351" width="34.5546875" customWidth="1"/>
    <col min="4353" max="4353" width="32.5546875" customWidth="1"/>
    <col min="4607" max="4607" width="34.5546875" customWidth="1"/>
    <col min="4609" max="4609" width="32.5546875" customWidth="1"/>
    <col min="4863" max="4863" width="34.5546875" customWidth="1"/>
    <col min="4865" max="4865" width="32.5546875" customWidth="1"/>
    <col min="5119" max="5119" width="34.5546875" customWidth="1"/>
    <col min="5121" max="5121" width="32.5546875" customWidth="1"/>
    <col min="5375" max="5375" width="34.5546875" customWidth="1"/>
    <col min="5377" max="5377" width="32.5546875" customWidth="1"/>
    <col min="5631" max="5631" width="34.5546875" customWidth="1"/>
    <col min="5633" max="5633" width="32.5546875" customWidth="1"/>
    <col min="5887" max="5887" width="34.5546875" customWidth="1"/>
    <col min="5889" max="5889" width="32.5546875" customWidth="1"/>
    <col min="6143" max="6143" width="34.5546875" customWidth="1"/>
    <col min="6145" max="6145" width="32.5546875" customWidth="1"/>
    <col min="6399" max="6399" width="34.5546875" customWidth="1"/>
    <col min="6401" max="6401" width="32.5546875" customWidth="1"/>
    <col min="6655" max="6655" width="34.5546875" customWidth="1"/>
    <col min="6657" max="6657" width="32.5546875" customWidth="1"/>
    <col min="6911" max="6911" width="34.5546875" customWidth="1"/>
    <col min="6913" max="6913" width="32.5546875" customWidth="1"/>
    <col min="7167" max="7167" width="34.5546875" customWidth="1"/>
    <col min="7169" max="7169" width="32.5546875" customWidth="1"/>
    <col min="7423" max="7423" width="34.5546875" customWidth="1"/>
    <col min="7425" max="7425" width="32.5546875" customWidth="1"/>
    <col min="7679" max="7679" width="34.5546875" customWidth="1"/>
    <col min="7681" max="7681" width="32.5546875" customWidth="1"/>
    <col min="7935" max="7935" width="34.5546875" customWidth="1"/>
    <col min="7937" max="7937" width="32.5546875" customWidth="1"/>
    <col min="8191" max="8191" width="34.5546875" customWidth="1"/>
    <col min="8193" max="8193" width="32.5546875" customWidth="1"/>
    <col min="8447" max="8447" width="34.5546875" customWidth="1"/>
    <col min="8449" max="8449" width="32.5546875" customWidth="1"/>
    <col min="8703" max="8703" width="34.5546875" customWidth="1"/>
    <col min="8705" max="8705" width="32.5546875" customWidth="1"/>
    <col min="8959" max="8959" width="34.5546875" customWidth="1"/>
    <col min="8961" max="8961" width="32.5546875" customWidth="1"/>
    <col min="9215" max="9215" width="34.5546875" customWidth="1"/>
    <col min="9217" max="9217" width="32.5546875" customWidth="1"/>
    <col min="9471" max="9471" width="34.5546875" customWidth="1"/>
    <col min="9473" max="9473" width="32.5546875" customWidth="1"/>
    <col min="9727" max="9727" width="34.5546875" customWidth="1"/>
    <col min="9729" max="9729" width="32.5546875" customWidth="1"/>
    <col min="9983" max="9983" width="34.5546875" customWidth="1"/>
    <col min="9985" max="9985" width="32.5546875" customWidth="1"/>
    <col min="10239" max="10239" width="34.5546875" customWidth="1"/>
    <col min="10241" max="10241" width="32.5546875" customWidth="1"/>
    <col min="10495" max="10495" width="34.5546875" customWidth="1"/>
    <col min="10497" max="10497" width="32.5546875" customWidth="1"/>
    <col min="10751" max="10751" width="34.5546875" customWidth="1"/>
    <col min="10753" max="10753" width="32.5546875" customWidth="1"/>
    <col min="11007" max="11007" width="34.5546875" customWidth="1"/>
    <col min="11009" max="11009" width="32.5546875" customWidth="1"/>
    <col min="11263" max="11263" width="34.5546875" customWidth="1"/>
    <col min="11265" max="11265" width="32.5546875" customWidth="1"/>
    <col min="11519" max="11519" width="34.5546875" customWidth="1"/>
    <col min="11521" max="11521" width="32.5546875" customWidth="1"/>
    <col min="11775" max="11775" width="34.5546875" customWidth="1"/>
    <col min="11777" max="11777" width="32.5546875" customWidth="1"/>
    <col min="12031" max="12031" width="34.5546875" customWidth="1"/>
    <col min="12033" max="12033" width="32.5546875" customWidth="1"/>
    <col min="12287" max="12287" width="34.5546875" customWidth="1"/>
    <col min="12289" max="12289" width="32.5546875" customWidth="1"/>
    <col min="12543" max="12543" width="34.5546875" customWidth="1"/>
    <col min="12545" max="12545" width="32.5546875" customWidth="1"/>
    <col min="12799" max="12799" width="34.5546875" customWidth="1"/>
    <col min="12801" max="12801" width="32.5546875" customWidth="1"/>
    <col min="13055" max="13055" width="34.5546875" customWidth="1"/>
    <col min="13057" max="13057" width="32.5546875" customWidth="1"/>
    <col min="13311" max="13311" width="34.5546875" customWidth="1"/>
    <col min="13313" max="13313" width="32.5546875" customWidth="1"/>
    <col min="13567" max="13567" width="34.5546875" customWidth="1"/>
    <col min="13569" max="13569" width="32.5546875" customWidth="1"/>
    <col min="13823" max="13823" width="34.5546875" customWidth="1"/>
    <col min="13825" max="13825" width="32.5546875" customWidth="1"/>
    <col min="14079" max="14079" width="34.5546875" customWidth="1"/>
    <col min="14081" max="14081" width="32.5546875" customWidth="1"/>
    <col min="14335" max="14335" width="34.5546875" customWidth="1"/>
    <col min="14337" max="14337" width="32.5546875" customWidth="1"/>
    <col min="14591" max="14591" width="34.5546875" customWidth="1"/>
    <col min="14593" max="14593" width="32.5546875" customWidth="1"/>
    <col min="14847" max="14847" width="34.5546875" customWidth="1"/>
    <col min="14849" max="14849" width="32.5546875" customWidth="1"/>
    <col min="15103" max="15103" width="34.5546875" customWidth="1"/>
    <col min="15105" max="15105" width="32.5546875" customWidth="1"/>
    <col min="15359" max="15359" width="34.5546875" customWidth="1"/>
    <col min="15361" max="15361" width="32.5546875" customWidth="1"/>
    <col min="15615" max="15615" width="34.5546875" customWidth="1"/>
    <col min="15617" max="15617" width="32.5546875" customWidth="1"/>
    <col min="15871" max="15871" width="34.5546875" customWidth="1"/>
    <col min="15873" max="15873" width="32.5546875" customWidth="1"/>
    <col min="16127" max="16127" width="34.5546875" customWidth="1"/>
    <col min="16129" max="16129" width="32.5546875" customWidth="1"/>
    <col min="16383" max="16383" width="34.5546875" customWidth="1"/>
  </cols>
  <sheetData>
    <row r="3" spans="1:3" ht="10.5" customHeight="1"/>
    <row r="4" spans="1:3">
      <c r="A4" s="119" t="s">
        <v>83</v>
      </c>
      <c r="B4" s="69">
        <v>2008</v>
      </c>
      <c r="C4" s="69">
        <v>2018</v>
      </c>
    </row>
    <row r="5" spans="1:3">
      <c r="A5" s="98" t="s">
        <v>84</v>
      </c>
      <c r="B5" s="99"/>
      <c r="C5" s="99"/>
    </row>
    <row r="6" spans="1:3">
      <c r="A6" t="s">
        <v>17</v>
      </c>
      <c r="B6" s="93">
        <f t="shared" ref="B6:C8" si="0">B11+B16</f>
        <v>8234</v>
      </c>
      <c r="C6" s="358">
        <f t="shared" si="0"/>
        <v>9073</v>
      </c>
    </row>
    <row r="7" spans="1:3">
      <c r="A7" t="s">
        <v>18</v>
      </c>
      <c r="B7" s="93">
        <f t="shared" si="0"/>
        <v>3033</v>
      </c>
      <c r="C7" s="358">
        <f t="shared" si="0"/>
        <v>2873</v>
      </c>
    </row>
    <row r="8" spans="1:3">
      <c r="A8" t="s">
        <v>19</v>
      </c>
      <c r="B8" s="93">
        <f t="shared" si="0"/>
        <v>11267</v>
      </c>
      <c r="C8" s="358">
        <f t="shared" si="0"/>
        <v>11947</v>
      </c>
    </row>
    <row r="9" spans="1:3">
      <c r="A9" s="106" t="s">
        <v>85</v>
      </c>
      <c r="B9" s="108">
        <v>26.9</v>
      </c>
      <c r="C9" s="368">
        <v>24</v>
      </c>
    </row>
    <row r="10" spans="1:3">
      <c r="A10" s="98" t="s">
        <v>86</v>
      </c>
      <c r="B10" s="120"/>
      <c r="C10" s="120"/>
    </row>
    <row r="11" spans="1:3">
      <c r="A11" t="s">
        <v>17</v>
      </c>
      <c r="B11" s="93">
        <v>7453</v>
      </c>
      <c r="C11" s="358">
        <v>8340</v>
      </c>
    </row>
    <row r="12" spans="1:3">
      <c r="A12" t="s">
        <v>18</v>
      </c>
      <c r="B12" s="93">
        <v>2736</v>
      </c>
      <c r="C12" s="358">
        <v>2469</v>
      </c>
    </row>
    <row r="13" spans="1:3">
      <c r="A13" t="s">
        <v>19</v>
      </c>
      <c r="B13" s="93">
        <v>10189</v>
      </c>
      <c r="C13" s="358">
        <v>10810</v>
      </c>
    </row>
    <row r="14" spans="1:3">
      <c r="A14" s="106" t="s">
        <v>85</v>
      </c>
      <c r="B14" s="108">
        <v>26.8</v>
      </c>
      <c r="C14" s="108">
        <v>22.8</v>
      </c>
    </row>
    <row r="15" spans="1:3">
      <c r="A15" s="98" t="s">
        <v>87</v>
      </c>
      <c r="B15" s="121"/>
      <c r="C15" s="121"/>
    </row>
    <row r="16" spans="1:3">
      <c r="A16" t="s">
        <v>17</v>
      </c>
      <c r="B16" s="93">
        <v>781</v>
      </c>
      <c r="C16" s="358">
        <v>733</v>
      </c>
    </row>
    <row r="17" spans="1:3">
      <c r="A17" t="s">
        <v>18</v>
      </c>
      <c r="B17" s="93">
        <v>297</v>
      </c>
      <c r="C17" s="358">
        <v>404</v>
      </c>
    </row>
    <row r="18" spans="1:3">
      <c r="A18" t="s">
        <v>19</v>
      </c>
      <c r="B18" s="93">
        <v>1078</v>
      </c>
      <c r="C18" s="358">
        <v>1137</v>
      </c>
    </row>
    <row r="19" spans="1:3">
      <c r="A19" s="106" t="s">
        <v>85</v>
      </c>
      <c r="B19" s="108">
        <v>27.5</v>
      </c>
      <c r="C19" s="108">
        <v>35.5</v>
      </c>
    </row>
    <row r="20" spans="1:3">
      <c r="A20" s="98" t="s">
        <v>88</v>
      </c>
      <c r="B20" s="120"/>
      <c r="C20" s="120"/>
    </row>
    <row r="21" spans="1:3">
      <c r="A21" t="s">
        <v>17</v>
      </c>
      <c r="B21" s="93">
        <v>2617</v>
      </c>
      <c r="C21" s="358">
        <v>3698</v>
      </c>
    </row>
    <row r="22" spans="1:3">
      <c r="A22" t="s">
        <v>18</v>
      </c>
      <c r="B22" s="93">
        <v>8386</v>
      </c>
      <c r="C22" s="358">
        <v>10306</v>
      </c>
    </row>
    <row r="23" spans="1:3">
      <c r="A23" t="s">
        <v>19</v>
      </c>
      <c r="B23" s="93">
        <v>11003</v>
      </c>
      <c r="C23" s="358">
        <v>14004</v>
      </c>
    </row>
    <row r="24" spans="1:3">
      <c r="A24" s="106" t="s">
        <v>85</v>
      </c>
      <c r="B24" s="108">
        <v>76.2</v>
      </c>
      <c r="C24" s="108">
        <v>73.599999999999994</v>
      </c>
    </row>
    <row r="25" spans="1:3" ht="9" customHeight="1">
      <c r="A25" s="59"/>
      <c r="B25" s="59"/>
      <c r="C25"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51.xml><?xml version="1.0" encoding="utf-8"?>
<worksheet xmlns="http://schemas.openxmlformats.org/spreadsheetml/2006/main" xmlns:r="http://schemas.openxmlformats.org/officeDocument/2006/relationships">
  <dimension ref="A3:C25"/>
  <sheetViews>
    <sheetView workbookViewId="0">
      <selection activeCell="E20" sqref="E20"/>
    </sheetView>
  </sheetViews>
  <sheetFormatPr baseColWidth="10" defaultRowHeight="14.4"/>
  <cols>
    <col min="1" max="1" width="33.109375" customWidth="1"/>
    <col min="255" max="255" width="33.44140625" customWidth="1"/>
    <col min="257" max="257" width="33.109375" customWidth="1"/>
    <col min="511" max="511" width="33.44140625" customWidth="1"/>
    <col min="513" max="513" width="33.109375" customWidth="1"/>
    <col min="767" max="767" width="33.44140625" customWidth="1"/>
    <col min="769" max="769" width="33.109375" customWidth="1"/>
    <col min="1023" max="1023" width="33.44140625" customWidth="1"/>
    <col min="1025" max="1025" width="33.109375" customWidth="1"/>
    <col min="1279" max="1279" width="33.44140625" customWidth="1"/>
    <col min="1281" max="1281" width="33.109375" customWidth="1"/>
    <col min="1535" max="1535" width="33.44140625" customWidth="1"/>
    <col min="1537" max="1537" width="33.109375" customWidth="1"/>
    <col min="1791" max="1791" width="33.44140625" customWidth="1"/>
    <col min="1793" max="1793" width="33.109375" customWidth="1"/>
    <col min="2047" max="2047" width="33.44140625" customWidth="1"/>
    <col min="2049" max="2049" width="33.109375" customWidth="1"/>
    <col min="2303" max="2303" width="33.44140625" customWidth="1"/>
    <col min="2305" max="2305" width="33.109375" customWidth="1"/>
    <col min="2559" max="2559" width="33.44140625" customWidth="1"/>
    <col min="2561" max="2561" width="33.109375" customWidth="1"/>
    <col min="2815" max="2815" width="33.44140625" customWidth="1"/>
    <col min="2817" max="2817" width="33.109375" customWidth="1"/>
    <col min="3071" max="3071" width="33.44140625" customWidth="1"/>
    <col min="3073" max="3073" width="33.109375" customWidth="1"/>
    <col min="3327" max="3327" width="33.44140625" customWidth="1"/>
    <col min="3329" max="3329" width="33.109375" customWidth="1"/>
    <col min="3583" max="3583" width="33.44140625" customWidth="1"/>
    <col min="3585" max="3585" width="33.109375" customWidth="1"/>
    <col min="3839" max="3839" width="33.44140625" customWidth="1"/>
    <col min="3841" max="3841" width="33.109375" customWidth="1"/>
    <col min="4095" max="4095" width="33.44140625" customWidth="1"/>
    <col min="4097" max="4097" width="33.109375" customWidth="1"/>
    <col min="4351" max="4351" width="33.44140625" customWidth="1"/>
    <col min="4353" max="4353" width="33.109375" customWidth="1"/>
    <col min="4607" max="4607" width="33.44140625" customWidth="1"/>
    <col min="4609" max="4609" width="33.109375" customWidth="1"/>
    <col min="4863" max="4863" width="33.44140625" customWidth="1"/>
    <col min="4865" max="4865" width="33.109375" customWidth="1"/>
    <col min="5119" max="5119" width="33.44140625" customWidth="1"/>
    <col min="5121" max="5121" width="33.109375" customWidth="1"/>
    <col min="5375" max="5375" width="33.44140625" customWidth="1"/>
    <col min="5377" max="5377" width="33.109375" customWidth="1"/>
    <col min="5631" max="5631" width="33.44140625" customWidth="1"/>
    <col min="5633" max="5633" width="33.109375" customWidth="1"/>
    <col min="5887" max="5887" width="33.44140625" customWidth="1"/>
    <col min="5889" max="5889" width="33.109375" customWidth="1"/>
    <col min="6143" max="6143" width="33.44140625" customWidth="1"/>
    <col min="6145" max="6145" width="33.109375" customWidth="1"/>
    <col min="6399" max="6399" width="33.44140625" customWidth="1"/>
    <col min="6401" max="6401" width="33.109375" customWidth="1"/>
    <col min="6655" max="6655" width="33.44140625" customWidth="1"/>
    <col min="6657" max="6657" width="33.109375" customWidth="1"/>
    <col min="6911" max="6911" width="33.44140625" customWidth="1"/>
    <col min="6913" max="6913" width="33.109375" customWidth="1"/>
    <col min="7167" max="7167" width="33.44140625" customWidth="1"/>
    <col min="7169" max="7169" width="33.109375" customWidth="1"/>
    <col min="7423" max="7423" width="33.44140625" customWidth="1"/>
    <col min="7425" max="7425" width="33.109375" customWidth="1"/>
    <col min="7679" max="7679" width="33.44140625" customWidth="1"/>
    <col min="7681" max="7681" width="33.109375" customWidth="1"/>
    <col min="7935" max="7935" width="33.44140625" customWidth="1"/>
    <col min="7937" max="7937" width="33.109375" customWidth="1"/>
    <col min="8191" max="8191" width="33.44140625" customWidth="1"/>
    <col min="8193" max="8193" width="33.109375" customWidth="1"/>
    <col min="8447" max="8447" width="33.44140625" customWidth="1"/>
    <col min="8449" max="8449" width="33.109375" customWidth="1"/>
    <col min="8703" max="8703" width="33.44140625" customWidth="1"/>
    <col min="8705" max="8705" width="33.109375" customWidth="1"/>
    <col min="8959" max="8959" width="33.44140625" customWidth="1"/>
    <col min="8961" max="8961" width="33.109375" customWidth="1"/>
    <col min="9215" max="9215" width="33.44140625" customWidth="1"/>
    <col min="9217" max="9217" width="33.109375" customWidth="1"/>
    <col min="9471" max="9471" width="33.44140625" customWidth="1"/>
    <col min="9473" max="9473" width="33.109375" customWidth="1"/>
    <col min="9727" max="9727" width="33.44140625" customWidth="1"/>
    <col min="9729" max="9729" width="33.109375" customWidth="1"/>
    <col min="9983" max="9983" width="33.44140625" customWidth="1"/>
    <col min="9985" max="9985" width="33.109375" customWidth="1"/>
    <col min="10239" max="10239" width="33.44140625" customWidth="1"/>
    <col min="10241" max="10241" width="33.109375" customWidth="1"/>
    <col min="10495" max="10495" width="33.44140625" customWidth="1"/>
    <col min="10497" max="10497" width="33.109375" customWidth="1"/>
    <col min="10751" max="10751" width="33.44140625" customWidth="1"/>
    <col min="10753" max="10753" width="33.109375" customWidth="1"/>
    <col min="11007" max="11007" width="33.44140625" customWidth="1"/>
    <col min="11009" max="11009" width="33.109375" customWidth="1"/>
    <col min="11263" max="11263" width="33.44140625" customWidth="1"/>
    <col min="11265" max="11265" width="33.109375" customWidth="1"/>
    <col min="11519" max="11519" width="33.44140625" customWidth="1"/>
    <col min="11521" max="11521" width="33.109375" customWidth="1"/>
    <col min="11775" max="11775" width="33.44140625" customWidth="1"/>
    <col min="11777" max="11777" width="33.109375" customWidth="1"/>
    <col min="12031" max="12031" width="33.44140625" customWidth="1"/>
    <col min="12033" max="12033" width="33.109375" customWidth="1"/>
    <col min="12287" max="12287" width="33.44140625" customWidth="1"/>
    <col min="12289" max="12289" width="33.109375" customWidth="1"/>
    <col min="12543" max="12543" width="33.44140625" customWidth="1"/>
    <col min="12545" max="12545" width="33.109375" customWidth="1"/>
    <col min="12799" max="12799" width="33.44140625" customWidth="1"/>
    <col min="12801" max="12801" width="33.109375" customWidth="1"/>
    <col min="13055" max="13055" width="33.44140625" customWidth="1"/>
    <col min="13057" max="13057" width="33.109375" customWidth="1"/>
    <col min="13311" max="13311" width="33.44140625" customWidth="1"/>
    <col min="13313" max="13313" width="33.109375" customWidth="1"/>
    <col min="13567" max="13567" width="33.44140625" customWidth="1"/>
    <col min="13569" max="13569" width="33.109375" customWidth="1"/>
    <col min="13823" max="13823" width="33.44140625" customWidth="1"/>
    <col min="13825" max="13825" width="33.109375" customWidth="1"/>
    <col min="14079" max="14079" width="33.44140625" customWidth="1"/>
    <col min="14081" max="14081" width="33.109375" customWidth="1"/>
    <col min="14335" max="14335" width="33.44140625" customWidth="1"/>
    <col min="14337" max="14337" width="33.109375" customWidth="1"/>
    <col min="14591" max="14591" width="33.44140625" customWidth="1"/>
    <col min="14593" max="14593" width="33.109375" customWidth="1"/>
    <col min="14847" max="14847" width="33.44140625" customWidth="1"/>
    <col min="14849" max="14849" width="33.109375" customWidth="1"/>
    <col min="15103" max="15103" width="33.44140625" customWidth="1"/>
    <col min="15105" max="15105" width="33.109375" customWidth="1"/>
    <col min="15359" max="15359" width="33.44140625" customWidth="1"/>
    <col min="15361" max="15361" width="33.109375" customWidth="1"/>
    <col min="15615" max="15615" width="33.44140625" customWidth="1"/>
    <col min="15617" max="15617" width="33.109375" customWidth="1"/>
    <col min="15871" max="15871" width="33.44140625" customWidth="1"/>
    <col min="15873" max="15873" width="33.109375" customWidth="1"/>
    <col min="16127" max="16127" width="33.44140625" customWidth="1"/>
    <col min="16129" max="16129" width="33.109375" customWidth="1"/>
    <col min="16383" max="16383" width="33.44140625" customWidth="1"/>
  </cols>
  <sheetData>
    <row r="3" spans="1:3" ht="10.5" customHeight="1"/>
    <row r="4" spans="1:3">
      <c r="A4" s="122" t="s">
        <v>83</v>
      </c>
      <c r="B4" s="122">
        <v>2008</v>
      </c>
      <c r="C4" s="122">
        <v>2018</v>
      </c>
    </row>
    <row r="5" spans="1:3">
      <c r="A5" s="98" t="s">
        <v>84</v>
      </c>
      <c r="B5" s="99"/>
      <c r="C5" s="99"/>
    </row>
    <row r="6" spans="1:3">
      <c r="A6" t="s">
        <v>17</v>
      </c>
      <c r="B6" s="93">
        <f t="shared" ref="B6:C8" si="0">B11+B16</f>
        <v>4572</v>
      </c>
      <c r="C6" s="107">
        <v>5440</v>
      </c>
    </row>
    <row r="7" spans="1:3">
      <c r="A7" t="s">
        <v>18</v>
      </c>
      <c r="B7" s="93">
        <f t="shared" si="0"/>
        <v>1302</v>
      </c>
      <c r="C7" s="358">
        <f t="shared" si="0"/>
        <v>1547</v>
      </c>
    </row>
    <row r="8" spans="1:3">
      <c r="A8" t="s">
        <v>19</v>
      </c>
      <c r="B8" s="93">
        <f t="shared" si="0"/>
        <v>5874</v>
      </c>
      <c r="C8" s="358">
        <f t="shared" si="0"/>
        <v>6987</v>
      </c>
    </row>
    <row r="9" spans="1:3">
      <c r="A9" s="106" t="s">
        <v>85</v>
      </c>
      <c r="B9" s="108">
        <f>(B7/B8)*100</f>
        <v>22.165474974463738</v>
      </c>
      <c r="C9" s="368">
        <f>(C7/C8)*100</f>
        <v>22.141119221411191</v>
      </c>
    </row>
    <row r="10" spans="1:3">
      <c r="A10" s="98" t="s">
        <v>86</v>
      </c>
      <c r="B10" s="120"/>
      <c r="C10" s="347"/>
    </row>
    <row r="11" spans="1:3">
      <c r="A11" t="s">
        <v>17</v>
      </c>
      <c r="B11" s="93">
        <v>3976</v>
      </c>
      <c r="C11" s="358">
        <v>4848</v>
      </c>
    </row>
    <row r="12" spans="1:3">
      <c r="A12" t="s">
        <v>18</v>
      </c>
      <c r="B12" s="93">
        <v>1037</v>
      </c>
      <c r="C12" s="358">
        <v>1178</v>
      </c>
    </row>
    <row r="13" spans="1:3">
      <c r="A13" t="s">
        <v>19</v>
      </c>
      <c r="B13" s="93">
        <v>5013</v>
      </c>
      <c r="C13" s="358">
        <v>6026</v>
      </c>
    </row>
    <row r="14" spans="1:3">
      <c r="A14" s="106" t="s">
        <v>85</v>
      </c>
      <c r="B14" s="108">
        <v>20.7</v>
      </c>
      <c r="C14" s="108">
        <v>19.5</v>
      </c>
    </row>
    <row r="15" spans="1:3">
      <c r="A15" s="98" t="s">
        <v>87</v>
      </c>
      <c r="B15" s="121"/>
      <c r="C15" s="347"/>
    </row>
    <row r="16" spans="1:3">
      <c r="A16" t="s">
        <v>17</v>
      </c>
      <c r="B16" s="93">
        <v>596</v>
      </c>
      <c r="C16" s="358">
        <v>591</v>
      </c>
    </row>
    <row r="17" spans="1:3">
      <c r="A17" t="s">
        <v>18</v>
      </c>
      <c r="B17" s="93">
        <v>265</v>
      </c>
      <c r="C17" s="358">
        <v>369</v>
      </c>
    </row>
    <row r="18" spans="1:3">
      <c r="A18" t="s">
        <v>19</v>
      </c>
      <c r="B18" s="93">
        <v>861</v>
      </c>
      <c r="C18" s="358">
        <v>961</v>
      </c>
    </row>
    <row r="19" spans="1:3">
      <c r="A19" s="106" t="s">
        <v>85</v>
      </c>
      <c r="B19" s="108">
        <v>30.8</v>
      </c>
      <c r="C19" s="108">
        <v>38.4</v>
      </c>
    </row>
    <row r="20" spans="1:3">
      <c r="A20" s="98" t="s">
        <v>88</v>
      </c>
      <c r="B20" s="120"/>
      <c r="C20" s="347"/>
    </row>
    <row r="21" spans="1:3">
      <c r="A21" t="s">
        <v>17</v>
      </c>
      <c r="B21" s="93">
        <v>1813</v>
      </c>
      <c r="C21" s="358">
        <v>2644</v>
      </c>
    </row>
    <row r="22" spans="1:3">
      <c r="A22" t="s">
        <v>18</v>
      </c>
      <c r="B22" s="93">
        <v>5439</v>
      </c>
      <c r="C22" s="358">
        <v>7000</v>
      </c>
    </row>
    <row r="23" spans="1:3">
      <c r="A23" t="s">
        <v>19</v>
      </c>
      <c r="B23" s="93">
        <v>7252</v>
      </c>
      <c r="C23" s="358">
        <v>9644</v>
      </c>
    </row>
    <row r="24" spans="1:3">
      <c r="A24" s="106" t="s">
        <v>85</v>
      </c>
      <c r="B24" s="108">
        <v>75</v>
      </c>
      <c r="C24" s="108">
        <v>72.599999999999994</v>
      </c>
    </row>
    <row r="25" spans="1:3">
      <c r="A25" s="59"/>
      <c r="B25" s="59"/>
      <c r="C25"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52.xml><?xml version="1.0" encoding="utf-8"?>
<worksheet xmlns="http://schemas.openxmlformats.org/spreadsheetml/2006/main" xmlns:r="http://schemas.openxmlformats.org/officeDocument/2006/relationships">
  <dimension ref="A4:C25"/>
  <sheetViews>
    <sheetView workbookViewId="0">
      <selection activeCell="E20" sqref="E20"/>
    </sheetView>
  </sheetViews>
  <sheetFormatPr baseColWidth="10" defaultRowHeight="14.4"/>
  <cols>
    <col min="1" max="1" width="33.109375" customWidth="1"/>
    <col min="255" max="255" width="32.5546875" customWidth="1"/>
    <col min="257" max="257" width="33.109375" customWidth="1"/>
    <col min="511" max="511" width="32.5546875" customWidth="1"/>
    <col min="513" max="513" width="33.109375" customWidth="1"/>
    <col min="767" max="767" width="32.5546875" customWidth="1"/>
    <col min="769" max="769" width="33.109375" customWidth="1"/>
    <col min="1023" max="1023" width="32.5546875" customWidth="1"/>
    <col min="1025" max="1025" width="33.109375" customWidth="1"/>
    <col min="1279" max="1279" width="32.5546875" customWidth="1"/>
    <col min="1281" max="1281" width="33.109375" customWidth="1"/>
    <col min="1535" max="1535" width="32.5546875" customWidth="1"/>
    <col min="1537" max="1537" width="33.109375" customWidth="1"/>
    <col min="1791" max="1791" width="32.5546875" customWidth="1"/>
    <col min="1793" max="1793" width="33.109375" customWidth="1"/>
    <col min="2047" max="2047" width="32.5546875" customWidth="1"/>
    <col min="2049" max="2049" width="33.109375" customWidth="1"/>
    <col min="2303" max="2303" width="32.5546875" customWidth="1"/>
    <col min="2305" max="2305" width="33.109375" customWidth="1"/>
    <col min="2559" max="2559" width="32.5546875" customWidth="1"/>
    <col min="2561" max="2561" width="33.109375" customWidth="1"/>
    <col min="2815" max="2815" width="32.5546875" customWidth="1"/>
    <col min="2817" max="2817" width="33.109375" customWidth="1"/>
    <col min="3071" max="3071" width="32.5546875" customWidth="1"/>
    <col min="3073" max="3073" width="33.109375" customWidth="1"/>
    <col min="3327" max="3327" width="32.5546875" customWidth="1"/>
    <col min="3329" max="3329" width="33.109375" customWidth="1"/>
    <col min="3583" max="3583" width="32.5546875" customWidth="1"/>
    <col min="3585" max="3585" width="33.109375" customWidth="1"/>
    <col min="3839" max="3839" width="32.5546875" customWidth="1"/>
    <col min="3841" max="3841" width="33.109375" customWidth="1"/>
    <col min="4095" max="4095" width="32.5546875" customWidth="1"/>
    <col min="4097" max="4097" width="33.109375" customWidth="1"/>
    <col min="4351" max="4351" width="32.5546875" customWidth="1"/>
    <col min="4353" max="4353" width="33.109375" customWidth="1"/>
    <col min="4607" max="4607" width="32.5546875" customWidth="1"/>
    <col min="4609" max="4609" width="33.109375" customWidth="1"/>
    <col min="4863" max="4863" width="32.5546875" customWidth="1"/>
    <col min="4865" max="4865" width="33.109375" customWidth="1"/>
    <col min="5119" max="5119" width="32.5546875" customWidth="1"/>
    <col min="5121" max="5121" width="33.109375" customWidth="1"/>
    <col min="5375" max="5375" width="32.5546875" customWidth="1"/>
    <col min="5377" max="5377" width="33.109375" customWidth="1"/>
    <col min="5631" max="5631" width="32.5546875" customWidth="1"/>
    <col min="5633" max="5633" width="33.109375" customWidth="1"/>
    <col min="5887" max="5887" width="32.5546875" customWidth="1"/>
    <col min="5889" max="5889" width="33.109375" customWidth="1"/>
    <col min="6143" max="6143" width="32.5546875" customWidth="1"/>
    <col min="6145" max="6145" width="33.109375" customWidth="1"/>
    <col min="6399" max="6399" width="32.5546875" customWidth="1"/>
    <col min="6401" max="6401" width="33.109375" customWidth="1"/>
    <col min="6655" max="6655" width="32.5546875" customWidth="1"/>
    <col min="6657" max="6657" width="33.109375" customWidth="1"/>
    <col min="6911" max="6911" width="32.5546875" customWidth="1"/>
    <col min="6913" max="6913" width="33.109375" customWidth="1"/>
    <col min="7167" max="7167" width="32.5546875" customWidth="1"/>
    <col min="7169" max="7169" width="33.109375" customWidth="1"/>
    <col min="7423" max="7423" width="32.5546875" customWidth="1"/>
    <col min="7425" max="7425" width="33.109375" customWidth="1"/>
    <col min="7679" max="7679" width="32.5546875" customWidth="1"/>
    <col min="7681" max="7681" width="33.109375" customWidth="1"/>
    <col min="7935" max="7935" width="32.5546875" customWidth="1"/>
    <col min="7937" max="7937" width="33.109375" customWidth="1"/>
    <col min="8191" max="8191" width="32.5546875" customWidth="1"/>
    <col min="8193" max="8193" width="33.109375" customWidth="1"/>
    <col min="8447" max="8447" width="32.5546875" customWidth="1"/>
    <col min="8449" max="8449" width="33.109375" customWidth="1"/>
    <col min="8703" max="8703" width="32.5546875" customWidth="1"/>
    <col min="8705" max="8705" width="33.109375" customWidth="1"/>
    <col min="8959" max="8959" width="32.5546875" customWidth="1"/>
    <col min="8961" max="8961" width="33.109375" customWidth="1"/>
    <col min="9215" max="9215" width="32.5546875" customWidth="1"/>
    <col min="9217" max="9217" width="33.109375" customWidth="1"/>
    <col min="9471" max="9471" width="32.5546875" customWidth="1"/>
    <col min="9473" max="9473" width="33.109375" customWidth="1"/>
    <col min="9727" max="9727" width="32.5546875" customWidth="1"/>
    <col min="9729" max="9729" width="33.109375" customWidth="1"/>
    <col min="9983" max="9983" width="32.5546875" customWidth="1"/>
    <col min="9985" max="9985" width="33.109375" customWidth="1"/>
    <col min="10239" max="10239" width="32.5546875" customWidth="1"/>
    <col min="10241" max="10241" width="33.109375" customWidth="1"/>
    <col min="10495" max="10495" width="32.5546875" customWidth="1"/>
    <col min="10497" max="10497" width="33.109375" customWidth="1"/>
    <col min="10751" max="10751" width="32.5546875" customWidth="1"/>
    <col min="10753" max="10753" width="33.109375" customWidth="1"/>
    <col min="11007" max="11007" width="32.5546875" customWidth="1"/>
    <col min="11009" max="11009" width="33.109375" customWidth="1"/>
    <col min="11263" max="11263" width="32.5546875" customWidth="1"/>
    <col min="11265" max="11265" width="33.109375" customWidth="1"/>
    <col min="11519" max="11519" width="32.5546875" customWidth="1"/>
    <col min="11521" max="11521" width="33.109375" customWidth="1"/>
    <col min="11775" max="11775" width="32.5546875" customWidth="1"/>
    <col min="11777" max="11777" width="33.109375" customWidth="1"/>
    <col min="12031" max="12031" width="32.5546875" customWidth="1"/>
    <col min="12033" max="12033" width="33.109375" customWidth="1"/>
    <col min="12287" max="12287" width="32.5546875" customWidth="1"/>
    <col min="12289" max="12289" width="33.109375" customWidth="1"/>
    <col min="12543" max="12543" width="32.5546875" customWidth="1"/>
    <col min="12545" max="12545" width="33.109375" customWidth="1"/>
    <col min="12799" max="12799" width="32.5546875" customWidth="1"/>
    <col min="12801" max="12801" width="33.109375" customWidth="1"/>
    <col min="13055" max="13055" width="32.5546875" customWidth="1"/>
    <col min="13057" max="13057" width="33.109375" customWidth="1"/>
    <col min="13311" max="13311" width="32.5546875" customWidth="1"/>
    <col min="13313" max="13313" width="33.109375" customWidth="1"/>
    <col min="13567" max="13567" width="32.5546875" customWidth="1"/>
    <col min="13569" max="13569" width="33.109375" customWidth="1"/>
    <col min="13823" max="13823" width="32.5546875" customWidth="1"/>
    <col min="13825" max="13825" width="33.109375" customWidth="1"/>
    <col min="14079" max="14079" width="32.5546875" customWidth="1"/>
    <col min="14081" max="14081" width="33.109375" customWidth="1"/>
    <col min="14335" max="14335" width="32.5546875" customWidth="1"/>
    <col min="14337" max="14337" width="33.109375" customWidth="1"/>
    <col min="14591" max="14591" width="32.5546875" customWidth="1"/>
    <col min="14593" max="14593" width="33.109375" customWidth="1"/>
    <col min="14847" max="14847" width="32.5546875" customWidth="1"/>
    <col min="14849" max="14849" width="33.109375" customWidth="1"/>
    <col min="15103" max="15103" width="32.5546875" customWidth="1"/>
    <col min="15105" max="15105" width="33.109375" customWidth="1"/>
    <col min="15359" max="15359" width="32.5546875" customWidth="1"/>
    <col min="15361" max="15361" width="33.109375" customWidth="1"/>
    <col min="15615" max="15615" width="32.5546875" customWidth="1"/>
    <col min="15617" max="15617" width="33.109375" customWidth="1"/>
    <col min="15871" max="15871" width="32.5546875" customWidth="1"/>
    <col min="15873" max="15873" width="33.109375" customWidth="1"/>
    <col min="16127" max="16127" width="32.5546875" customWidth="1"/>
    <col min="16129" max="16129" width="33.109375" customWidth="1"/>
    <col min="16383" max="16383" width="32.5546875" customWidth="1"/>
  </cols>
  <sheetData>
    <row r="4" spans="1:3" ht="18.75" customHeight="1">
      <c r="A4" s="122" t="s">
        <v>83</v>
      </c>
      <c r="B4" s="122">
        <v>2008</v>
      </c>
      <c r="C4" s="122">
        <v>2018</v>
      </c>
    </row>
    <row r="5" spans="1:3" ht="23.25" customHeight="1">
      <c r="A5" s="98" t="s">
        <v>84</v>
      </c>
      <c r="B5" s="99"/>
      <c r="C5" s="99"/>
    </row>
    <row r="6" spans="1:3" ht="15.75" customHeight="1">
      <c r="A6" t="s">
        <v>17</v>
      </c>
      <c r="B6" s="93">
        <f t="shared" ref="B6:C8" si="0">B11+B16</f>
        <v>3663</v>
      </c>
      <c r="C6" s="358">
        <f t="shared" si="0"/>
        <v>3634</v>
      </c>
    </row>
    <row r="7" spans="1:3" ht="15.75" customHeight="1">
      <c r="A7" t="s">
        <v>18</v>
      </c>
      <c r="B7" s="93">
        <f t="shared" si="0"/>
        <v>1730</v>
      </c>
      <c r="C7" s="358">
        <v>1326</v>
      </c>
    </row>
    <row r="8" spans="1:3" ht="15.75" customHeight="1">
      <c r="A8" t="s">
        <v>19</v>
      </c>
      <c r="B8" s="93">
        <f t="shared" si="0"/>
        <v>5393</v>
      </c>
      <c r="C8" s="358">
        <f t="shared" si="0"/>
        <v>4960</v>
      </c>
    </row>
    <row r="9" spans="1:3" ht="15.75" customHeight="1">
      <c r="A9" s="106" t="s">
        <v>85</v>
      </c>
      <c r="B9" s="108">
        <f>(B7/B8)*100</f>
        <v>32.078620433895786</v>
      </c>
      <c r="C9" s="134">
        <f>(C7/C8)*100</f>
        <v>26.733870967741936</v>
      </c>
    </row>
    <row r="10" spans="1:3" ht="23.25" customHeight="1">
      <c r="A10" s="98" t="s">
        <v>86</v>
      </c>
      <c r="B10" s="120"/>
      <c r="C10" s="347"/>
    </row>
    <row r="11" spans="1:3" ht="15.75" customHeight="1">
      <c r="A11" t="s">
        <v>17</v>
      </c>
      <c r="B11" s="93">
        <v>3478</v>
      </c>
      <c r="C11" s="358">
        <v>3492</v>
      </c>
    </row>
    <row r="12" spans="1:3" ht="15.75" customHeight="1">
      <c r="A12" t="s">
        <v>18</v>
      </c>
      <c r="B12" s="93">
        <v>1698</v>
      </c>
      <c r="C12" s="358">
        <v>1291</v>
      </c>
    </row>
    <row r="13" spans="1:3" ht="15.75" customHeight="1">
      <c r="A13" t="s">
        <v>19</v>
      </c>
      <c r="B13" s="93">
        <v>5176</v>
      </c>
      <c r="C13" s="358">
        <v>4784</v>
      </c>
    </row>
    <row r="14" spans="1:3" ht="15.75" customHeight="1">
      <c r="A14" s="106" t="s">
        <v>85</v>
      </c>
      <c r="B14" s="108">
        <v>32.799999999999997</v>
      </c>
      <c r="C14" s="108">
        <v>27</v>
      </c>
    </row>
    <row r="15" spans="1:3" ht="23.25" customHeight="1">
      <c r="A15" s="98" t="s">
        <v>87</v>
      </c>
      <c r="B15" s="121"/>
      <c r="C15" s="347"/>
    </row>
    <row r="16" spans="1:3" ht="15.75" customHeight="1">
      <c r="A16" t="s">
        <v>17</v>
      </c>
      <c r="B16" s="93">
        <v>185</v>
      </c>
      <c r="C16" s="358">
        <v>142</v>
      </c>
    </row>
    <row r="17" spans="1:3" ht="15.75" customHeight="1">
      <c r="A17" t="s">
        <v>18</v>
      </c>
      <c r="B17" s="93">
        <v>32</v>
      </c>
      <c r="C17" s="358">
        <v>34</v>
      </c>
    </row>
    <row r="18" spans="1:3" ht="15.75" customHeight="1">
      <c r="A18" t="s">
        <v>19</v>
      </c>
      <c r="B18" s="93">
        <v>217</v>
      </c>
      <c r="C18" s="358">
        <v>176</v>
      </c>
    </row>
    <row r="19" spans="1:3" ht="15.75" customHeight="1">
      <c r="A19" s="106" t="s">
        <v>85</v>
      </c>
      <c r="B19" s="108">
        <v>14.7</v>
      </c>
      <c r="C19" s="108">
        <v>19.600000000000001</v>
      </c>
    </row>
    <row r="20" spans="1:3" ht="23.25" customHeight="1">
      <c r="A20" s="98" t="s">
        <v>88</v>
      </c>
      <c r="B20" s="120"/>
      <c r="C20" s="347"/>
    </row>
    <row r="21" spans="1:3" ht="15.75" customHeight="1">
      <c r="A21" t="s">
        <v>17</v>
      </c>
      <c r="B21" s="93">
        <v>803</v>
      </c>
      <c r="C21" s="358">
        <v>1054</v>
      </c>
    </row>
    <row r="22" spans="1:3" ht="15.75" customHeight="1">
      <c r="A22" t="s">
        <v>18</v>
      </c>
      <c r="B22" s="93">
        <v>2948</v>
      </c>
      <c r="C22" s="358">
        <v>3306</v>
      </c>
    </row>
    <row r="23" spans="1:3" ht="15.75" customHeight="1">
      <c r="A23" t="s">
        <v>19</v>
      </c>
      <c r="B23" s="93">
        <v>3751</v>
      </c>
      <c r="C23" s="358">
        <v>4359</v>
      </c>
    </row>
    <row r="24" spans="1:3" ht="15.75" customHeight="1">
      <c r="A24" s="106" t="s">
        <v>85</v>
      </c>
      <c r="B24" s="108">
        <v>78.599999999999994</v>
      </c>
      <c r="C24" s="108">
        <v>75.8</v>
      </c>
    </row>
    <row r="25" spans="1:3">
      <c r="A25" s="59"/>
      <c r="B25" s="59"/>
      <c r="C25" s="59"/>
    </row>
  </sheetData>
  <pageMargins left="0.70866141732283461" right="0.70866141732283461" top="0.74803149606299213" bottom="0.74803149606299213" header="0.31496062992125984" footer="0.31496062992125984"/>
  <pageSetup paperSize="11" orientation="portrait" r:id="rId1"/>
  <drawing r:id="rId2"/>
</worksheet>
</file>

<file path=xl/worksheets/sheet53.xml><?xml version="1.0" encoding="utf-8"?>
<worksheet xmlns="http://schemas.openxmlformats.org/spreadsheetml/2006/main" xmlns:r="http://schemas.openxmlformats.org/officeDocument/2006/relationships">
  <dimension ref="A3:E23"/>
  <sheetViews>
    <sheetView topLeftCell="A8" workbookViewId="0">
      <selection activeCell="E20" sqref="E20"/>
    </sheetView>
  </sheetViews>
  <sheetFormatPr baseColWidth="10" defaultRowHeight="14.4"/>
  <cols>
    <col min="1" max="1" width="13.6640625" customWidth="1"/>
    <col min="2" max="5" width="9.88671875" customWidth="1"/>
    <col min="257" max="257" width="13.6640625" customWidth="1"/>
    <col min="258" max="261" width="9.88671875" customWidth="1"/>
    <col min="513" max="513" width="13.6640625" customWidth="1"/>
    <col min="514" max="517" width="9.88671875" customWidth="1"/>
    <col min="769" max="769" width="13.6640625" customWidth="1"/>
    <col min="770" max="773" width="9.88671875" customWidth="1"/>
    <col min="1025" max="1025" width="13.6640625" customWidth="1"/>
    <col min="1026" max="1029" width="9.88671875" customWidth="1"/>
    <col min="1281" max="1281" width="13.6640625" customWidth="1"/>
    <col min="1282" max="1285" width="9.88671875" customWidth="1"/>
    <col min="1537" max="1537" width="13.6640625" customWidth="1"/>
    <col min="1538" max="1541" width="9.88671875" customWidth="1"/>
    <col min="1793" max="1793" width="13.6640625" customWidth="1"/>
    <col min="1794" max="1797" width="9.88671875" customWidth="1"/>
    <col min="2049" max="2049" width="13.6640625" customWidth="1"/>
    <col min="2050" max="2053" width="9.88671875" customWidth="1"/>
    <col min="2305" max="2305" width="13.6640625" customWidth="1"/>
    <col min="2306" max="2309" width="9.88671875" customWidth="1"/>
    <col min="2561" max="2561" width="13.6640625" customWidth="1"/>
    <col min="2562" max="2565" width="9.88671875" customWidth="1"/>
    <col min="2817" max="2817" width="13.6640625" customWidth="1"/>
    <col min="2818" max="2821" width="9.88671875" customWidth="1"/>
    <col min="3073" max="3073" width="13.6640625" customWidth="1"/>
    <col min="3074" max="3077" width="9.88671875" customWidth="1"/>
    <col min="3329" max="3329" width="13.6640625" customWidth="1"/>
    <col min="3330" max="3333" width="9.88671875" customWidth="1"/>
    <col min="3585" max="3585" width="13.6640625" customWidth="1"/>
    <col min="3586" max="3589" width="9.88671875" customWidth="1"/>
    <col min="3841" max="3841" width="13.6640625" customWidth="1"/>
    <col min="3842" max="3845" width="9.88671875" customWidth="1"/>
    <col min="4097" max="4097" width="13.6640625" customWidth="1"/>
    <col min="4098" max="4101" width="9.88671875" customWidth="1"/>
    <col min="4353" max="4353" width="13.6640625" customWidth="1"/>
    <col min="4354" max="4357" width="9.88671875" customWidth="1"/>
    <col min="4609" max="4609" width="13.6640625" customWidth="1"/>
    <col min="4610" max="4613" width="9.88671875" customWidth="1"/>
    <col min="4865" max="4865" width="13.6640625" customWidth="1"/>
    <col min="4866" max="4869" width="9.88671875" customWidth="1"/>
    <col min="5121" max="5121" width="13.6640625" customWidth="1"/>
    <col min="5122" max="5125" width="9.88671875" customWidth="1"/>
    <col min="5377" max="5377" width="13.6640625" customWidth="1"/>
    <col min="5378" max="5381" width="9.88671875" customWidth="1"/>
    <col min="5633" max="5633" width="13.6640625" customWidth="1"/>
    <col min="5634" max="5637" width="9.88671875" customWidth="1"/>
    <col min="5889" max="5889" width="13.6640625" customWidth="1"/>
    <col min="5890" max="5893" width="9.88671875" customWidth="1"/>
    <col min="6145" max="6145" width="13.6640625" customWidth="1"/>
    <col min="6146" max="6149" width="9.88671875" customWidth="1"/>
    <col min="6401" max="6401" width="13.6640625" customWidth="1"/>
    <col min="6402" max="6405" width="9.88671875" customWidth="1"/>
    <col min="6657" max="6657" width="13.6640625" customWidth="1"/>
    <col min="6658" max="6661" width="9.88671875" customWidth="1"/>
    <col min="6913" max="6913" width="13.6640625" customWidth="1"/>
    <col min="6914" max="6917" width="9.88671875" customWidth="1"/>
    <col min="7169" max="7169" width="13.6640625" customWidth="1"/>
    <col min="7170" max="7173" width="9.88671875" customWidth="1"/>
    <col min="7425" max="7425" width="13.6640625" customWidth="1"/>
    <col min="7426" max="7429" width="9.88671875" customWidth="1"/>
    <col min="7681" max="7681" width="13.6640625" customWidth="1"/>
    <col min="7682" max="7685" width="9.88671875" customWidth="1"/>
    <col min="7937" max="7937" width="13.6640625" customWidth="1"/>
    <col min="7938" max="7941" width="9.88671875" customWidth="1"/>
    <col min="8193" max="8193" width="13.6640625" customWidth="1"/>
    <col min="8194" max="8197" width="9.88671875" customWidth="1"/>
    <col min="8449" max="8449" width="13.6640625" customWidth="1"/>
    <col min="8450" max="8453" width="9.88671875" customWidth="1"/>
    <col min="8705" max="8705" width="13.6640625" customWidth="1"/>
    <col min="8706" max="8709" width="9.88671875" customWidth="1"/>
    <col min="8961" max="8961" width="13.6640625" customWidth="1"/>
    <col min="8962" max="8965" width="9.88671875" customWidth="1"/>
    <col min="9217" max="9217" width="13.6640625" customWidth="1"/>
    <col min="9218" max="9221" width="9.88671875" customWidth="1"/>
    <col min="9473" max="9473" width="13.6640625" customWidth="1"/>
    <col min="9474" max="9477" width="9.88671875" customWidth="1"/>
    <col min="9729" max="9729" width="13.6640625" customWidth="1"/>
    <col min="9730" max="9733" width="9.88671875" customWidth="1"/>
    <col min="9985" max="9985" width="13.6640625" customWidth="1"/>
    <col min="9986" max="9989" width="9.88671875" customWidth="1"/>
    <col min="10241" max="10241" width="13.6640625" customWidth="1"/>
    <col min="10242" max="10245" width="9.88671875" customWidth="1"/>
    <col min="10497" max="10497" width="13.6640625" customWidth="1"/>
    <col min="10498" max="10501" width="9.88671875" customWidth="1"/>
    <col min="10753" max="10753" width="13.6640625" customWidth="1"/>
    <col min="10754" max="10757" width="9.88671875" customWidth="1"/>
    <col min="11009" max="11009" width="13.6640625" customWidth="1"/>
    <col min="11010" max="11013" width="9.88671875" customWidth="1"/>
    <col min="11265" max="11265" width="13.6640625" customWidth="1"/>
    <col min="11266" max="11269" width="9.88671875" customWidth="1"/>
    <col min="11521" max="11521" width="13.6640625" customWidth="1"/>
    <col min="11522" max="11525" width="9.88671875" customWidth="1"/>
    <col min="11777" max="11777" width="13.6640625" customWidth="1"/>
    <col min="11778" max="11781" width="9.88671875" customWidth="1"/>
    <col min="12033" max="12033" width="13.6640625" customWidth="1"/>
    <col min="12034" max="12037" width="9.88671875" customWidth="1"/>
    <col min="12289" max="12289" width="13.6640625" customWidth="1"/>
    <col min="12290" max="12293" width="9.88671875" customWidth="1"/>
    <col min="12545" max="12545" width="13.6640625" customWidth="1"/>
    <col min="12546" max="12549" width="9.88671875" customWidth="1"/>
    <col min="12801" max="12801" width="13.6640625" customWidth="1"/>
    <col min="12802" max="12805" width="9.88671875" customWidth="1"/>
    <col min="13057" max="13057" width="13.6640625" customWidth="1"/>
    <col min="13058" max="13061" width="9.88671875" customWidth="1"/>
    <col min="13313" max="13313" width="13.6640625" customWidth="1"/>
    <col min="13314" max="13317" width="9.88671875" customWidth="1"/>
    <col min="13569" max="13569" width="13.6640625" customWidth="1"/>
    <col min="13570" max="13573" width="9.88671875" customWidth="1"/>
    <col min="13825" max="13825" width="13.6640625" customWidth="1"/>
    <col min="13826" max="13829" width="9.88671875" customWidth="1"/>
    <col min="14081" max="14081" width="13.6640625" customWidth="1"/>
    <col min="14082" max="14085" width="9.88671875" customWidth="1"/>
    <col min="14337" max="14337" width="13.6640625" customWidth="1"/>
    <col min="14338" max="14341" width="9.88671875" customWidth="1"/>
    <col min="14593" max="14593" width="13.6640625" customWidth="1"/>
    <col min="14594" max="14597" width="9.88671875" customWidth="1"/>
    <col min="14849" max="14849" width="13.6640625" customWidth="1"/>
    <col min="14850" max="14853" width="9.88671875" customWidth="1"/>
    <col min="15105" max="15105" width="13.6640625" customWidth="1"/>
    <col min="15106" max="15109" width="9.88671875" customWidth="1"/>
    <col min="15361" max="15361" width="13.6640625" customWidth="1"/>
    <col min="15362" max="15365" width="9.88671875" customWidth="1"/>
    <col min="15617" max="15617" width="13.6640625" customWidth="1"/>
    <col min="15618" max="15621" width="9.88671875" customWidth="1"/>
    <col min="15873" max="15873" width="13.6640625" customWidth="1"/>
    <col min="15874" max="15877" width="9.88671875" customWidth="1"/>
    <col min="16129" max="16129" width="13.6640625" customWidth="1"/>
    <col min="16130" max="16133" width="9.88671875" customWidth="1"/>
  </cols>
  <sheetData>
    <row r="3" spans="1:5" ht="9.75" customHeight="1"/>
    <row r="4" spans="1:5" hidden="1"/>
    <row r="5" spans="1:5">
      <c r="A5" s="123"/>
      <c r="B5" s="442">
        <v>2008</v>
      </c>
      <c r="C5" s="442"/>
      <c r="D5" s="442">
        <v>2018</v>
      </c>
      <c r="E5" s="442"/>
    </row>
    <row r="6" spans="1:5" ht="20.25" customHeight="1">
      <c r="A6" s="98" t="s">
        <v>83</v>
      </c>
      <c r="B6" s="125" t="s">
        <v>17</v>
      </c>
      <c r="C6" s="125" t="s">
        <v>18</v>
      </c>
      <c r="D6" s="125" t="s">
        <v>17</v>
      </c>
      <c r="E6" s="125" t="s">
        <v>18</v>
      </c>
    </row>
    <row r="7" spans="1:5" ht="20.25" customHeight="1">
      <c r="A7" t="s">
        <v>86</v>
      </c>
      <c r="B7" s="40">
        <v>68.689017973029209</v>
      </c>
      <c r="C7" s="40">
        <v>23.958148242954643</v>
      </c>
      <c r="D7" s="133">
        <v>65.3</v>
      </c>
      <c r="E7" s="133">
        <v>18.7</v>
      </c>
    </row>
    <row r="8" spans="1:5" ht="20.25" customHeight="1">
      <c r="A8" t="s">
        <v>87</v>
      </c>
      <c r="B8" s="40">
        <v>7.1989618057001898</v>
      </c>
      <c r="C8" s="40">
        <v>2.5980537125455525</v>
      </c>
      <c r="D8" s="133">
        <v>5.7</v>
      </c>
      <c r="E8" s="133">
        <v>3.1</v>
      </c>
    </row>
    <row r="9" spans="1:5" ht="20.25" customHeight="1">
      <c r="A9" t="s">
        <v>88</v>
      </c>
      <c r="B9" s="40">
        <v>24.112020221270598</v>
      </c>
      <c r="C9" s="40">
        <v>73.4437980444998</v>
      </c>
      <c r="D9" s="133">
        <v>29</v>
      </c>
      <c r="E9" s="133">
        <v>78.2</v>
      </c>
    </row>
    <row r="10" spans="1:5" ht="20.25" customHeight="1">
      <c r="A10" s="106" t="s">
        <v>19</v>
      </c>
      <c r="B10" s="108">
        <v>100</v>
      </c>
      <c r="C10" s="108">
        <v>100</v>
      </c>
      <c r="D10" s="108">
        <v>100</v>
      </c>
      <c r="E10" s="108">
        <v>100</v>
      </c>
    </row>
    <row r="11" spans="1:5">
      <c r="A11" s="59"/>
      <c r="B11" s="59"/>
      <c r="C11" s="59"/>
      <c r="D11" s="59"/>
      <c r="E11" s="59"/>
    </row>
    <row r="13" spans="1:5" ht="15" customHeight="1"/>
    <row r="17" spans="1:5">
      <c r="A17" s="370"/>
      <c r="B17" s="370"/>
      <c r="C17" s="370"/>
      <c r="D17" s="370"/>
      <c r="E17" s="370"/>
    </row>
    <row r="18" spans="1:5">
      <c r="A18" s="371"/>
      <c r="B18" s="443">
        <v>2008</v>
      </c>
      <c r="C18" s="443"/>
      <c r="D18" s="443">
        <v>2018</v>
      </c>
      <c r="E18" s="443"/>
    </row>
    <row r="19" spans="1:5">
      <c r="A19" s="372"/>
      <c r="B19" s="371" t="s">
        <v>17</v>
      </c>
      <c r="C19" s="371" t="s">
        <v>18</v>
      </c>
      <c r="D19" s="371" t="s">
        <v>17</v>
      </c>
      <c r="E19" s="371" t="s">
        <v>18</v>
      </c>
    </row>
    <row r="20" spans="1:5">
      <c r="A20" s="360" t="s">
        <v>86</v>
      </c>
      <c r="B20" s="362">
        <v>68.689017973029209</v>
      </c>
      <c r="C20" s="362">
        <v>23.958148242954643</v>
      </c>
      <c r="D20" s="362">
        <v>65.3</v>
      </c>
      <c r="E20" s="362">
        <v>18.7</v>
      </c>
    </row>
    <row r="21" spans="1:5">
      <c r="A21" s="360" t="s">
        <v>87</v>
      </c>
      <c r="B21" s="362">
        <v>7.1989618057001898</v>
      </c>
      <c r="C21" s="362">
        <v>2.5980537125455525</v>
      </c>
      <c r="D21" s="362">
        <v>5.7</v>
      </c>
      <c r="E21" s="362">
        <v>3.1</v>
      </c>
    </row>
    <row r="22" spans="1:5">
      <c r="A22" s="360" t="s">
        <v>88</v>
      </c>
      <c r="B22" s="362">
        <v>24.112020221270598</v>
      </c>
      <c r="C22" s="362">
        <v>73.4437980444998</v>
      </c>
      <c r="D22" s="362">
        <v>29</v>
      </c>
      <c r="E22" s="362">
        <v>78.2</v>
      </c>
    </row>
    <row r="23" spans="1:5">
      <c r="A23" s="372"/>
      <c r="B23" s="373"/>
      <c r="C23" s="373"/>
      <c r="D23" s="373"/>
      <c r="E23" s="373"/>
    </row>
  </sheetData>
  <mergeCells count="4">
    <mergeCell ref="B5:C5"/>
    <mergeCell ref="D5:E5"/>
    <mergeCell ref="B18:C18"/>
    <mergeCell ref="D18:E18"/>
  </mergeCells>
  <pageMargins left="0.70866141732283461" right="0.70866141732283461" top="0.74803149606299213" bottom="0.74803149606299213" header="0.31496062992125984" footer="0.31496062992125984"/>
  <pageSetup paperSize="11" orientation="portrait" r:id="rId1"/>
  <drawing r:id="rId2"/>
</worksheet>
</file>

<file path=xl/worksheets/sheet54.xml><?xml version="1.0" encoding="utf-8"?>
<worksheet xmlns="http://schemas.openxmlformats.org/spreadsheetml/2006/main" xmlns:r="http://schemas.openxmlformats.org/officeDocument/2006/relationships">
  <dimension ref="A3:E21"/>
  <sheetViews>
    <sheetView topLeftCell="A2" workbookViewId="0">
      <selection activeCell="E20" sqref="E20"/>
    </sheetView>
  </sheetViews>
  <sheetFormatPr baseColWidth="10" defaultColWidth="17.6640625" defaultRowHeight="14.4"/>
  <cols>
    <col min="1" max="1" width="19.44140625" customWidth="1"/>
    <col min="2" max="4" width="8.6640625" customWidth="1"/>
    <col min="5" max="5" width="10.33203125" customWidth="1"/>
    <col min="6" max="255" width="11.44140625" customWidth="1"/>
    <col min="257" max="257" width="19.44140625" customWidth="1"/>
    <col min="258" max="260" width="8.6640625" customWidth="1"/>
    <col min="261" max="261" width="10.33203125" customWidth="1"/>
    <col min="262" max="511" width="11.44140625" customWidth="1"/>
    <col min="513" max="513" width="19.44140625" customWidth="1"/>
    <col min="514" max="516" width="8.6640625" customWidth="1"/>
    <col min="517" max="517" width="10.33203125" customWidth="1"/>
    <col min="518" max="767" width="11.44140625" customWidth="1"/>
    <col min="769" max="769" width="19.44140625" customWidth="1"/>
    <col min="770" max="772" width="8.6640625" customWidth="1"/>
    <col min="773" max="773" width="10.33203125" customWidth="1"/>
    <col min="774" max="1023" width="11.44140625" customWidth="1"/>
    <col min="1025" max="1025" width="19.44140625" customWidth="1"/>
    <col min="1026" max="1028" width="8.6640625" customWidth="1"/>
    <col min="1029" max="1029" width="10.33203125" customWidth="1"/>
    <col min="1030" max="1279" width="11.44140625" customWidth="1"/>
    <col min="1281" max="1281" width="19.44140625" customWidth="1"/>
    <col min="1282" max="1284" width="8.6640625" customWidth="1"/>
    <col min="1285" max="1285" width="10.33203125" customWidth="1"/>
    <col min="1286" max="1535" width="11.44140625" customWidth="1"/>
    <col min="1537" max="1537" width="19.44140625" customWidth="1"/>
    <col min="1538" max="1540" width="8.6640625" customWidth="1"/>
    <col min="1541" max="1541" width="10.33203125" customWidth="1"/>
    <col min="1542" max="1791" width="11.44140625" customWidth="1"/>
    <col min="1793" max="1793" width="19.44140625" customWidth="1"/>
    <col min="1794" max="1796" width="8.6640625" customWidth="1"/>
    <col min="1797" max="1797" width="10.33203125" customWidth="1"/>
    <col min="1798" max="2047" width="11.44140625" customWidth="1"/>
    <col min="2049" max="2049" width="19.44140625" customWidth="1"/>
    <col min="2050" max="2052" width="8.6640625" customWidth="1"/>
    <col min="2053" max="2053" width="10.33203125" customWidth="1"/>
    <col min="2054" max="2303" width="11.44140625" customWidth="1"/>
    <col min="2305" max="2305" width="19.44140625" customWidth="1"/>
    <col min="2306" max="2308" width="8.6640625" customWidth="1"/>
    <col min="2309" max="2309" width="10.33203125" customWidth="1"/>
    <col min="2310" max="2559" width="11.44140625" customWidth="1"/>
    <col min="2561" max="2561" width="19.44140625" customWidth="1"/>
    <col min="2562" max="2564" width="8.6640625" customWidth="1"/>
    <col min="2565" max="2565" width="10.33203125" customWidth="1"/>
    <col min="2566" max="2815" width="11.44140625" customWidth="1"/>
    <col min="2817" max="2817" width="19.44140625" customWidth="1"/>
    <col min="2818" max="2820" width="8.6640625" customWidth="1"/>
    <col min="2821" max="2821" width="10.33203125" customWidth="1"/>
    <col min="2822" max="3071" width="11.44140625" customWidth="1"/>
    <col min="3073" max="3073" width="19.44140625" customWidth="1"/>
    <col min="3074" max="3076" width="8.6640625" customWidth="1"/>
    <col min="3077" max="3077" width="10.33203125" customWidth="1"/>
    <col min="3078" max="3327" width="11.44140625" customWidth="1"/>
    <col min="3329" max="3329" width="19.44140625" customWidth="1"/>
    <col min="3330" max="3332" width="8.6640625" customWidth="1"/>
    <col min="3333" max="3333" width="10.33203125" customWidth="1"/>
    <col min="3334" max="3583" width="11.44140625" customWidth="1"/>
    <col min="3585" max="3585" width="19.44140625" customWidth="1"/>
    <col min="3586" max="3588" width="8.6640625" customWidth="1"/>
    <col min="3589" max="3589" width="10.33203125" customWidth="1"/>
    <col min="3590" max="3839" width="11.44140625" customWidth="1"/>
    <col min="3841" max="3841" width="19.44140625" customWidth="1"/>
    <col min="3842" max="3844" width="8.6640625" customWidth="1"/>
    <col min="3845" max="3845" width="10.33203125" customWidth="1"/>
    <col min="3846" max="4095" width="11.44140625" customWidth="1"/>
    <col min="4097" max="4097" width="19.44140625" customWidth="1"/>
    <col min="4098" max="4100" width="8.6640625" customWidth="1"/>
    <col min="4101" max="4101" width="10.33203125" customWidth="1"/>
    <col min="4102" max="4351" width="11.44140625" customWidth="1"/>
    <col min="4353" max="4353" width="19.44140625" customWidth="1"/>
    <col min="4354" max="4356" width="8.6640625" customWidth="1"/>
    <col min="4357" max="4357" width="10.33203125" customWidth="1"/>
    <col min="4358" max="4607" width="11.44140625" customWidth="1"/>
    <col min="4609" max="4609" width="19.44140625" customWidth="1"/>
    <col min="4610" max="4612" width="8.6640625" customWidth="1"/>
    <col min="4613" max="4613" width="10.33203125" customWidth="1"/>
    <col min="4614" max="4863" width="11.44140625" customWidth="1"/>
    <col min="4865" max="4865" width="19.44140625" customWidth="1"/>
    <col min="4866" max="4868" width="8.6640625" customWidth="1"/>
    <col min="4869" max="4869" width="10.33203125" customWidth="1"/>
    <col min="4870" max="5119" width="11.44140625" customWidth="1"/>
    <col min="5121" max="5121" width="19.44140625" customWidth="1"/>
    <col min="5122" max="5124" width="8.6640625" customWidth="1"/>
    <col min="5125" max="5125" width="10.33203125" customWidth="1"/>
    <col min="5126" max="5375" width="11.44140625" customWidth="1"/>
    <col min="5377" max="5377" width="19.44140625" customWidth="1"/>
    <col min="5378" max="5380" width="8.6640625" customWidth="1"/>
    <col min="5381" max="5381" width="10.33203125" customWidth="1"/>
    <col min="5382" max="5631" width="11.44140625" customWidth="1"/>
    <col min="5633" max="5633" width="19.44140625" customWidth="1"/>
    <col min="5634" max="5636" width="8.6640625" customWidth="1"/>
    <col min="5637" max="5637" width="10.33203125" customWidth="1"/>
    <col min="5638" max="5887" width="11.44140625" customWidth="1"/>
    <col min="5889" max="5889" width="19.44140625" customWidth="1"/>
    <col min="5890" max="5892" width="8.6640625" customWidth="1"/>
    <col min="5893" max="5893" width="10.33203125" customWidth="1"/>
    <col min="5894" max="6143" width="11.44140625" customWidth="1"/>
    <col min="6145" max="6145" width="19.44140625" customWidth="1"/>
    <col min="6146" max="6148" width="8.6640625" customWidth="1"/>
    <col min="6149" max="6149" width="10.33203125" customWidth="1"/>
    <col min="6150" max="6399" width="11.44140625" customWidth="1"/>
    <col min="6401" max="6401" width="19.44140625" customWidth="1"/>
    <col min="6402" max="6404" width="8.6640625" customWidth="1"/>
    <col min="6405" max="6405" width="10.33203125" customWidth="1"/>
    <col min="6406" max="6655" width="11.44140625" customWidth="1"/>
    <col min="6657" max="6657" width="19.44140625" customWidth="1"/>
    <col min="6658" max="6660" width="8.6640625" customWidth="1"/>
    <col min="6661" max="6661" width="10.33203125" customWidth="1"/>
    <col min="6662" max="6911" width="11.44140625" customWidth="1"/>
    <col min="6913" max="6913" width="19.44140625" customWidth="1"/>
    <col min="6914" max="6916" width="8.6640625" customWidth="1"/>
    <col min="6917" max="6917" width="10.33203125" customWidth="1"/>
    <col min="6918" max="7167" width="11.44140625" customWidth="1"/>
    <col min="7169" max="7169" width="19.44140625" customWidth="1"/>
    <col min="7170" max="7172" width="8.6640625" customWidth="1"/>
    <col min="7173" max="7173" width="10.33203125" customWidth="1"/>
    <col min="7174" max="7423" width="11.44140625" customWidth="1"/>
    <col min="7425" max="7425" width="19.44140625" customWidth="1"/>
    <col min="7426" max="7428" width="8.6640625" customWidth="1"/>
    <col min="7429" max="7429" width="10.33203125" customWidth="1"/>
    <col min="7430" max="7679" width="11.44140625" customWidth="1"/>
    <col min="7681" max="7681" width="19.44140625" customWidth="1"/>
    <col min="7682" max="7684" width="8.6640625" customWidth="1"/>
    <col min="7685" max="7685" width="10.33203125" customWidth="1"/>
    <col min="7686" max="7935" width="11.44140625" customWidth="1"/>
    <col min="7937" max="7937" width="19.44140625" customWidth="1"/>
    <col min="7938" max="7940" width="8.6640625" customWidth="1"/>
    <col min="7941" max="7941" width="10.33203125" customWidth="1"/>
    <col min="7942" max="8191" width="11.44140625" customWidth="1"/>
    <col min="8193" max="8193" width="19.44140625" customWidth="1"/>
    <col min="8194" max="8196" width="8.6640625" customWidth="1"/>
    <col min="8197" max="8197" width="10.33203125" customWidth="1"/>
    <col min="8198" max="8447" width="11.44140625" customWidth="1"/>
    <col min="8449" max="8449" width="19.44140625" customWidth="1"/>
    <col min="8450" max="8452" width="8.6640625" customWidth="1"/>
    <col min="8453" max="8453" width="10.33203125" customWidth="1"/>
    <col min="8454" max="8703" width="11.44140625" customWidth="1"/>
    <col min="8705" max="8705" width="19.44140625" customWidth="1"/>
    <col min="8706" max="8708" width="8.6640625" customWidth="1"/>
    <col min="8709" max="8709" width="10.33203125" customWidth="1"/>
    <col min="8710" max="8959" width="11.44140625" customWidth="1"/>
    <col min="8961" max="8961" width="19.44140625" customWidth="1"/>
    <col min="8962" max="8964" width="8.6640625" customWidth="1"/>
    <col min="8965" max="8965" width="10.33203125" customWidth="1"/>
    <col min="8966" max="9215" width="11.44140625" customWidth="1"/>
    <col min="9217" max="9217" width="19.44140625" customWidth="1"/>
    <col min="9218" max="9220" width="8.6640625" customWidth="1"/>
    <col min="9221" max="9221" width="10.33203125" customWidth="1"/>
    <col min="9222" max="9471" width="11.44140625" customWidth="1"/>
    <col min="9473" max="9473" width="19.44140625" customWidth="1"/>
    <col min="9474" max="9476" width="8.6640625" customWidth="1"/>
    <col min="9477" max="9477" width="10.33203125" customWidth="1"/>
    <col min="9478" max="9727" width="11.44140625" customWidth="1"/>
    <col min="9729" max="9729" width="19.44140625" customWidth="1"/>
    <col min="9730" max="9732" width="8.6640625" customWidth="1"/>
    <col min="9733" max="9733" width="10.33203125" customWidth="1"/>
    <col min="9734" max="9983" width="11.44140625" customWidth="1"/>
    <col min="9985" max="9985" width="19.44140625" customWidth="1"/>
    <col min="9986" max="9988" width="8.6640625" customWidth="1"/>
    <col min="9989" max="9989" width="10.33203125" customWidth="1"/>
    <col min="9990" max="10239" width="11.44140625" customWidth="1"/>
    <col min="10241" max="10241" width="19.44140625" customWidth="1"/>
    <col min="10242" max="10244" width="8.6640625" customWidth="1"/>
    <col min="10245" max="10245" width="10.33203125" customWidth="1"/>
    <col min="10246" max="10495" width="11.44140625" customWidth="1"/>
    <col min="10497" max="10497" width="19.44140625" customWidth="1"/>
    <col min="10498" max="10500" width="8.6640625" customWidth="1"/>
    <col min="10501" max="10501" width="10.33203125" customWidth="1"/>
    <col min="10502" max="10751" width="11.44140625" customWidth="1"/>
    <col min="10753" max="10753" width="19.44140625" customWidth="1"/>
    <col min="10754" max="10756" width="8.6640625" customWidth="1"/>
    <col min="10757" max="10757" width="10.33203125" customWidth="1"/>
    <col min="10758" max="11007" width="11.44140625" customWidth="1"/>
    <col min="11009" max="11009" width="19.44140625" customWidth="1"/>
    <col min="11010" max="11012" width="8.6640625" customWidth="1"/>
    <col min="11013" max="11013" width="10.33203125" customWidth="1"/>
    <col min="11014" max="11263" width="11.44140625" customWidth="1"/>
    <col min="11265" max="11265" width="19.44140625" customWidth="1"/>
    <col min="11266" max="11268" width="8.6640625" customWidth="1"/>
    <col min="11269" max="11269" width="10.33203125" customWidth="1"/>
    <col min="11270" max="11519" width="11.44140625" customWidth="1"/>
    <col min="11521" max="11521" width="19.44140625" customWidth="1"/>
    <col min="11522" max="11524" width="8.6640625" customWidth="1"/>
    <col min="11525" max="11525" width="10.33203125" customWidth="1"/>
    <col min="11526" max="11775" width="11.44140625" customWidth="1"/>
    <col min="11777" max="11777" width="19.44140625" customWidth="1"/>
    <col min="11778" max="11780" width="8.6640625" customWidth="1"/>
    <col min="11781" max="11781" width="10.33203125" customWidth="1"/>
    <col min="11782" max="12031" width="11.44140625" customWidth="1"/>
    <col min="12033" max="12033" width="19.44140625" customWidth="1"/>
    <col min="12034" max="12036" width="8.6640625" customWidth="1"/>
    <col min="12037" max="12037" width="10.33203125" customWidth="1"/>
    <col min="12038" max="12287" width="11.44140625" customWidth="1"/>
    <col min="12289" max="12289" width="19.44140625" customWidth="1"/>
    <col min="12290" max="12292" width="8.6640625" customWidth="1"/>
    <col min="12293" max="12293" width="10.33203125" customWidth="1"/>
    <col min="12294" max="12543" width="11.44140625" customWidth="1"/>
    <col min="12545" max="12545" width="19.44140625" customWidth="1"/>
    <col min="12546" max="12548" width="8.6640625" customWidth="1"/>
    <col min="12549" max="12549" width="10.33203125" customWidth="1"/>
    <col min="12550" max="12799" width="11.44140625" customWidth="1"/>
    <col min="12801" max="12801" width="19.44140625" customWidth="1"/>
    <col min="12802" max="12804" width="8.6640625" customWidth="1"/>
    <col min="12805" max="12805" width="10.33203125" customWidth="1"/>
    <col min="12806" max="13055" width="11.44140625" customWidth="1"/>
    <col min="13057" max="13057" width="19.44140625" customWidth="1"/>
    <col min="13058" max="13060" width="8.6640625" customWidth="1"/>
    <col min="13061" max="13061" width="10.33203125" customWidth="1"/>
    <col min="13062" max="13311" width="11.44140625" customWidth="1"/>
    <col min="13313" max="13313" width="19.44140625" customWidth="1"/>
    <col min="13314" max="13316" width="8.6640625" customWidth="1"/>
    <col min="13317" max="13317" width="10.33203125" customWidth="1"/>
    <col min="13318" max="13567" width="11.44140625" customWidth="1"/>
    <col min="13569" max="13569" width="19.44140625" customWidth="1"/>
    <col min="13570" max="13572" width="8.6640625" customWidth="1"/>
    <col min="13573" max="13573" width="10.33203125" customWidth="1"/>
    <col min="13574" max="13823" width="11.44140625" customWidth="1"/>
    <col min="13825" max="13825" width="19.44140625" customWidth="1"/>
    <col min="13826" max="13828" width="8.6640625" customWidth="1"/>
    <col min="13829" max="13829" width="10.33203125" customWidth="1"/>
    <col min="13830" max="14079" width="11.44140625" customWidth="1"/>
    <col min="14081" max="14081" width="19.44140625" customWidth="1"/>
    <col min="14082" max="14084" width="8.6640625" customWidth="1"/>
    <col min="14085" max="14085" width="10.33203125" customWidth="1"/>
    <col min="14086" max="14335" width="11.44140625" customWidth="1"/>
    <col min="14337" max="14337" width="19.44140625" customWidth="1"/>
    <col min="14338" max="14340" width="8.6640625" customWidth="1"/>
    <col min="14341" max="14341" width="10.33203125" customWidth="1"/>
    <col min="14342" max="14591" width="11.44140625" customWidth="1"/>
    <col min="14593" max="14593" width="19.44140625" customWidth="1"/>
    <col min="14594" max="14596" width="8.6640625" customWidth="1"/>
    <col min="14597" max="14597" width="10.33203125" customWidth="1"/>
    <col min="14598" max="14847" width="11.44140625" customWidth="1"/>
    <col min="14849" max="14849" width="19.44140625" customWidth="1"/>
    <col min="14850" max="14852" width="8.6640625" customWidth="1"/>
    <col min="14853" max="14853" width="10.33203125" customWidth="1"/>
    <col min="14854" max="15103" width="11.44140625" customWidth="1"/>
    <col min="15105" max="15105" width="19.44140625" customWidth="1"/>
    <col min="15106" max="15108" width="8.6640625" customWidth="1"/>
    <col min="15109" max="15109" width="10.33203125" customWidth="1"/>
    <col min="15110" max="15359" width="11.44140625" customWidth="1"/>
    <col min="15361" max="15361" width="19.44140625" customWidth="1"/>
    <col min="15362" max="15364" width="8.6640625" customWidth="1"/>
    <col min="15365" max="15365" width="10.33203125" customWidth="1"/>
    <col min="15366" max="15615" width="11.44140625" customWidth="1"/>
    <col min="15617" max="15617" width="19.44140625" customWidth="1"/>
    <col min="15618" max="15620" width="8.6640625" customWidth="1"/>
    <col min="15621" max="15621" width="10.33203125" customWidth="1"/>
    <col min="15622" max="15871" width="11.44140625" customWidth="1"/>
    <col min="15873" max="15873" width="19.44140625" customWidth="1"/>
    <col min="15874" max="15876" width="8.6640625" customWidth="1"/>
    <col min="15877" max="15877" width="10.33203125" customWidth="1"/>
    <col min="15878" max="16127" width="11.44140625" customWidth="1"/>
    <col min="16129" max="16129" width="19.44140625" customWidth="1"/>
    <col min="16130" max="16132" width="8.6640625" customWidth="1"/>
    <col min="16133" max="16133" width="10.33203125" customWidth="1"/>
    <col min="16134" max="16383" width="11.44140625" customWidth="1"/>
  </cols>
  <sheetData>
    <row r="3" spans="1:5" ht="6" customHeight="1"/>
    <row r="4" spans="1:5" hidden="1"/>
    <row r="5" spans="1:5">
      <c r="A5" s="123"/>
      <c r="B5" s="442">
        <v>2008</v>
      </c>
      <c r="C5" s="442"/>
      <c r="D5" s="442">
        <v>2018</v>
      </c>
      <c r="E5" s="442"/>
    </row>
    <row r="6" spans="1:5">
      <c r="A6" s="98" t="s">
        <v>83</v>
      </c>
      <c r="B6" s="126" t="s">
        <v>17</v>
      </c>
      <c r="C6" s="126" t="s">
        <v>18</v>
      </c>
      <c r="D6" s="126" t="s">
        <v>17</v>
      </c>
      <c r="E6" s="126" t="s">
        <v>18</v>
      </c>
    </row>
    <row r="7" spans="1:5">
      <c r="A7" t="s">
        <v>86</v>
      </c>
      <c r="B7" s="40">
        <v>62.270941911261808</v>
      </c>
      <c r="C7" s="40">
        <v>15.387172537641641</v>
      </c>
      <c r="D7" s="369">
        <v>60</v>
      </c>
      <c r="E7" s="369">
        <v>13.8</v>
      </c>
    </row>
    <row r="8" spans="1:5">
      <c r="A8" t="s">
        <v>87</v>
      </c>
      <c r="B8" s="40">
        <v>9.3297783385358866</v>
      </c>
      <c r="C8" s="40">
        <v>3.9285618394513437</v>
      </c>
      <c r="D8" s="369">
        <v>7.3</v>
      </c>
      <c r="E8" s="369">
        <v>4.3</v>
      </c>
    </row>
    <row r="9" spans="1:5">
      <c r="A9" t="s">
        <v>88</v>
      </c>
      <c r="B9" s="40">
        <v>28.399279750202311</v>
      </c>
      <c r="C9" s="40">
        <v>80.68426562290702</v>
      </c>
      <c r="D9" s="369">
        <v>32.700000000000003</v>
      </c>
      <c r="E9" s="369">
        <v>81.921157737804862</v>
      </c>
    </row>
    <row r="10" spans="1:5">
      <c r="A10" s="106" t="s">
        <v>19</v>
      </c>
      <c r="B10" s="108">
        <v>100</v>
      </c>
      <c r="C10" s="108">
        <v>100</v>
      </c>
      <c r="D10" s="108">
        <v>100</v>
      </c>
      <c r="E10" s="108">
        <v>100</v>
      </c>
    </row>
    <row r="11" spans="1:5" ht="9.75" customHeight="1">
      <c r="A11" s="59"/>
      <c r="B11" s="59"/>
      <c r="C11" s="59"/>
      <c r="D11" s="59"/>
      <c r="E11" s="59"/>
    </row>
    <row r="16" spans="1:5">
      <c r="A16" s="371"/>
      <c r="B16" s="443">
        <v>2008</v>
      </c>
      <c r="C16" s="443"/>
      <c r="D16" s="443">
        <v>2018</v>
      </c>
      <c r="E16" s="443"/>
    </row>
    <row r="17" spans="1:5">
      <c r="A17" s="372"/>
      <c r="B17" s="374" t="s">
        <v>17</v>
      </c>
      <c r="C17" s="374" t="s">
        <v>18</v>
      </c>
      <c r="D17" s="374" t="s">
        <v>17</v>
      </c>
      <c r="E17" s="374" t="s">
        <v>18</v>
      </c>
    </row>
    <row r="18" spans="1:5">
      <c r="A18" s="360" t="s">
        <v>86</v>
      </c>
      <c r="B18" s="362">
        <v>62.270941911261808</v>
      </c>
      <c r="C18" s="362">
        <v>15.387172537641641</v>
      </c>
      <c r="D18" s="375">
        <v>60</v>
      </c>
      <c r="E18" s="375">
        <v>13.8</v>
      </c>
    </row>
    <row r="19" spans="1:5">
      <c r="A19" s="360" t="s">
        <v>87</v>
      </c>
      <c r="B19" s="362">
        <v>9.3297783385358866</v>
      </c>
      <c r="C19" s="362">
        <v>3.9285618394513437</v>
      </c>
      <c r="D19" s="375">
        <v>7.3</v>
      </c>
      <c r="E19" s="375">
        <v>4.3</v>
      </c>
    </row>
    <row r="20" spans="1:5">
      <c r="A20" s="360" t="s">
        <v>88</v>
      </c>
      <c r="B20" s="362">
        <v>28.399279750202311</v>
      </c>
      <c r="C20" s="362">
        <v>80.68426562290702</v>
      </c>
      <c r="D20" s="375">
        <v>32.700000000000003</v>
      </c>
      <c r="E20" s="375">
        <v>81.921157737804862</v>
      </c>
    </row>
    <row r="21" spans="1:5">
      <c r="A21" s="106"/>
      <c r="B21" s="108"/>
      <c r="C21" s="108"/>
      <c r="D21" s="108"/>
      <c r="E21" s="108"/>
    </row>
  </sheetData>
  <mergeCells count="4">
    <mergeCell ref="B5:C5"/>
    <mergeCell ref="D5:E5"/>
    <mergeCell ref="B16:C16"/>
    <mergeCell ref="D16:E16"/>
  </mergeCells>
  <pageMargins left="0.70866141732283461" right="0.70866141732283461" top="0.74803149606299213" bottom="0.74803149606299213" header="0.31496062992125984" footer="0.31496062992125984"/>
  <pageSetup paperSize="11" orientation="portrait" r:id="rId1"/>
  <drawing r:id="rId2"/>
</worksheet>
</file>

<file path=xl/worksheets/sheet55.xml><?xml version="1.0" encoding="utf-8"?>
<worksheet xmlns="http://schemas.openxmlformats.org/spreadsheetml/2006/main" xmlns:r="http://schemas.openxmlformats.org/officeDocument/2006/relationships">
  <dimension ref="A3:E22"/>
  <sheetViews>
    <sheetView topLeftCell="A14" workbookViewId="0">
      <selection activeCell="E20" sqref="E20"/>
    </sheetView>
  </sheetViews>
  <sheetFormatPr baseColWidth="10" defaultRowHeight="14.4"/>
  <cols>
    <col min="1" max="1" width="12.5546875" customWidth="1"/>
    <col min="2" max="2" width="11.44140625" customWidth="1"/>
    <col min="3" max="4" width="10.44140625" customWidth="1"/>
    <col min="5" max="5" width="10.88671875" customWidth="1"/>
    <col min="257" max="257" width="12.5546875" customWidth="1"/>
    <col min="258" max="258" width="11.44140625" customWidth="1"/>
    <col min="259" max="260" width="10.44140625" customWidth="1"/>
    <col min="261" max="261" width="10.88671875" customWidth="1"/>
    <col min="513" max="513" width="12.5546875" customWidth="1"/>
    <col min="514" max="514" width="11.44140625" customWidth="1"/>
    <col min="515" max="516" width="10.44140625" customWidth="1"/>
    <col min="517" max="517" width="10.88671875" customWidth="1"/>
    <col min="769" max="769" width="12.5546875" customWidth="1"/>
    <col min="770" max="770" width="11.44140625" customWidth="1"/>
    <col min="771" max="772" width="10.44140625" customWidth="1"/>
    <col min="773" max="773" width="10.88671875" customWidth="1"/>
    <col min="1025" max="1025" width="12.5546875" customWidth="1"/>
    <col min="1026" max="1026" width="11.44140625" customWidth="1"/>
    <col min="1027" max="1028" width="10.44140625" customWidth="1"/>
    <col min="1029" max="1029" width="10.88671875" customWidth="1"/>
    <col min="1281" max="1281" width="12.5546875" customWidth="1"/>
    <col min="1282" max="1282" width="11.44140625" customWidth="1"/>
    <col min="1283" max="1284" width="10.44140625" customWidth="1"/>
    <col min="1285" max="1285" width="10.88671875" customWidth="1"/>
    <col min="1537" max="1537" width="12.5546875" customWidth="1"/>
    <col min="1538" max="1538" width="11.44140625" customWidth="1"/>
    <col min="1539" max="1540" width="10.44140625" customWidth="1"/>
    <col min="1541" max="1541" width="10.88671875" customWidth="1"/>
    <col min="1793" max="1793" width="12.5546875" customWidth="1"/>
    <col min="1794" max="1794" width="11.44140625" customWidth="1"/>
    <col min="1795" max="1796" width="10.44140625" customWidth="1"/>
    <col min="1797" max="1797" width="10.88671875" customWidth="1"/>
    <col min="2049" max="2049" width="12.5546875" customWidth="1"/>
    <col min="2050" max="2050" width="11.44140625" customWidth="1"/>
    <col min="2051" max="2052" width="10.44140625" customWidth="1"/>
    <col min="2053" max="2053" width="10.88671875" customWidth="1"/>
    <col min="2305" max="2305" width="12.5546875" customWidth="1"/>
    <col min="2306" max="2306" width="11.44140625" customWidth="1"/>
    <col min="2307" max="2308" width="10.44140625" customWidth="1"/>
    <col min="2309" max="2309" width="10.88671875" customWidth="1"/>
    <col min="2561" max="2561" width="12.5546875" customWidth="1"/>
    <col min="2562" max="2562" width="11.44140625" customWidth="1"/>
    <col min="2563" max="2564" width="10.44140625" customWidth="1"/>
    <col min="2565" max="2565" width="10.88671875" customWidth="1"/>
    <col min="2817" max="2817" width="12.5546875" customWidth="1"/>
    <col min="2818" max="2818" width="11.44140625" customWidth="1"/>
    <col min="2819" max="2820" width="10.44140625" customWidth="1"/>
    <col min="2821" max="2821" width="10.88671875" customWidth="1"/>
    <col min="3073" max="3073" width="12.5546875" customWidth="1"/>
    <col min="3074" max="3074" width="11.44140625" customWidth="1"/>
    <col min="3075" max="3076" width="10.44140625" customWidth="1"/>
    <col min="3077" max="3077" width="10.88671875" customWidth="1"/>
    <col min="3329" max="3329" width="12.5546875" customWidth="1"/>
    <col min="3330" max="3330" width="11.44140625" customWidth="1"/>
    <col min="3331" max="3332" width="10.44140625" customWidth="1"/>
    <col min="3333" max="3333" width="10.88671875" customWidth="1"/>
    <col min="3585" max="3585" width="12.5546875" customWidth="1"/>
    <col min="3586" max="3586" width="11.44140625" customWidth="1"/>
    <col min="3587" max="3588" width="10.44140625" customWidth="1"/>
    <col min="3589" max="3589" width="10.88671875" customWidth="1"/>
    <col min="3841" max="3841" width="12.5546875" customWidth="1"/>
    <col min="3842" max="3842" width="11.44140625" customWidth="1"/>
    <col min="3843" max="3844" width="10.44140625" customWidth="1"/>
    <col min="3845" max="3845" width="10.88671875" customWidth="1"/>
    <col min="4097" max="4097" width="12.5546875" customWidth="1"/>
    <col min="4098" max="4098" width="11.44140625" customWidth="1"/>
    <col min="4099" max="4100" width="10.44140625" customWidth="1"/>
    <col min="4101" max="4101" width="10.88671875" customWidth="1"/>
    <col min="4353" max="4353" width="12.5546875" customWidth="1"/>
    <col min="4354" max="4354" width="11.44140625" customWidth="1"/>
    <col min="4355" max="4356" width="10.44140625" customWidth="1"/>
    <col min="4357" max="4357" width="10.88671875" customWidth="1"/>
    <col min="4609" max="4609" width="12.5546875" customWidth="1"/>
    <col min="4610" max="4610" width="11.44140625" customWidth="1"/>
    <col min="4611" max="4612" width="10.44140625" customWidth="1"/>
    <col min="4613" max="4613" width="10.88671875" customWidth="1"/>
    <col min="4865" max="4865" width="12.5546875" customWidth="1"/>
    <col min="4866" max="4866" width="11.44140625" customWidth="1"/>
    <col min="4867" max="4868" width="10.44140625" customWidth="1"/>
    <col min="4869" max="4869" width="10.88671875" customWidth="1"/>
    <col min="5121" max="5121" width="12.5546875" customWidth="1"/>
    <col min="5122" max="5122" width="11.44140625" customWidth="1"/>
    <col min="5123" max="5124" width="10.44140625" customWidth="1"/>
    <col min="5125" max="5125" width="10.88671875" customWidth="1"/>
    <col min="5377" max="5377" width="12.5546875" customWidth="1"/>
    <col min="5378" max="5378" width="11.44140625" customWidth="1"/>
    <col min="5379" max="5380" width="10.44140625" customWidth="1"/>
    <col min="5381" max="5381" width="10.88671875" customWidth="1"/>
    <col min="5633" max="5633" width="12.5546875" customWidth="1"/>
    <col min="5634" max="5634" width="11.44140625" customWidth="1"/>
    <col min="5635" max="5636" width="10.44140625" customWidth="1"/>
    <col min="5637" max="5637" width="10.88671875" customWidth="1"/>
    <col min="5889" max="5889" width="12.5546875" customWidth="1"/>
    <col min="5890" max="5890" width="11.44140625" customWidth="1"/>
    <col min="5891" max="5892" width="10.44140625" customWidth="1"/>
    <col min="5893" max="5893" width="10.88671875" customWidth="1"/>
    <col min="6145" max="6145" width="12.5546875" customWidth="1"/>
    <col min="6146" max="6146" width="11.44140625" customWidth="1"/>
    <col min="6147" max="6148" width="10.44140625" customWidth="1"/>
    <col min="6149" max="6149" width="10.88671875" customWidth="1"/>
    <col min="6401" max="6401" width="12.5546875" customWidth="1"/>
    <col min="6402" max="6402" width="11.44140625" customWidth="1"/>
    <col min="6403" max="6404" width="10.44140625" customWidth="1"/>
    <col min="6405" max="6405" width="10.88671875" customWidth="1"/>
    <col min="6657" max="6657" width="12.5546875" customWidth="1"/>
    <col min="6658" max="6658" width="11.44140625" customWidth="1"/>
    <col min="6659" max="6660" width="10.44140625" customWidth="1"/>
    <col min="6661" max="6661" width="10.88671875" customWidth="1"/>
    <col min="6913" max="6913" width="12.5546875" customWidth="1"/>
    <col min="6914" max="6914" width="11.44140625" customWidth="1"/>
    <col min="6915" max="6916" width="10.44140625" customWidth="1"/>
    <col min="6917" max="6917" width="10.88671875" customWidth="1"/>
    <col min="7169" max="7169" width="12.5546875" customWidth="1"/>
    <col min="7170" max="7170" width="11.44140625" customWidth="1"/>
    <col min="7171" max="7172" width="10.44140625" customWidth="1"/>
    <col min="7173" max="7173" width="10.88671875" customWidth="1"/>
    <col min="7425" max="7425" width="12.5546875" customWidth="1"/>
    <col min="7426" max="7426" width="11.44140625" customWidth="1"/>
    <col min="7427" max="7428" width="10.44140625" customWidth="1"/>
    <col min="7429" max="7429" width="10.88671875" customWidth="1"/>
    <col min="7681" max="7681" width="12.5546875" customWidth="1"/>
    <col min="7682" max="7682" width="11.44140625" customWidth="1"/>
    <col min="7683" max="7684" width="10.44140625" customWidth="1"/>
    <col min="7685" max="7685" width="10.88671875" customWidth="1"/>
    <col min="7937" max="7937" width="12.5546875" customWidth="1"/>
    <col min="7938" max="7938" width="11.44140625" customWidth="1"/>
    <col min="7939" max="7940" width="10.44140625" customWidth="1"/>
    <col min="7941" max="7941" width="10.88671875" customWidth="1"/>
    <col min="8193" max="8193" width="12.5546875" customWidth="1"/>
    <col min="8194" max="8194" width="11.44140625" customWidth="1"/>
    <col min="8195" max="8196" width="10.44140625" customWidth="1"/>
    <col min="8197" max="8197" width="10.88671875" customWidth="1"/>
    <col min="8449" max="8449" width="12.5546875" customWidth="1"/>
    <col min="8450" max="8450" width="11.44140625" customWidth="1"/>
    <col min="8451" max="8452" width="10.44140625" customWidth="1"/>
    <col min="8453" max="8453" width="10.88671875" customWidth="1"/>
    <col min="8705" max="8705" width="12.5546875" customWidth="1"/>
    <col min="8706" max="8706" width="11.44140625" customWidth="1"/>
    <col min="8707" max="8708" width="10.44140625" customWidth="1"/>
    <col min="8709" max="8709" width="10.88671875" customWidth="1"/>
    <col min="8961" max="8961" width="12.5546875" customWidth="1"/>
    <col min="8962" max="8962" width="11.44140625" customWidth="1"/>
    <col min="8963" max="8964" width="10.44140625" customWidth="1"/>
    <col min="8965" max="8965" width="10.88671875" customWidth="1"/>
    <col min="9217" max="9217" width="12.5546875" customWidth="1"/>
    <col min="9218" max="9218" width="11.44140625" customWidth="1"/>
    <col min="9219" max="9220" width="10.44140625" customWidth="1"/>
    <col min="9221" max="9221" width="10.88671875" customWidth="1"/>
    <col min="9473" max="9473" width="12.5546875" customWidth="1"/>
    <col min="9474" max="9474" width="11.44140625" customWidth="1"/>
    <col min="9475" max="9476" width="10.44140625" customWidth="1"/>
    <col min="9477" max="9477" width="10.88671875" customWidth="1"/>
    <col min="9729" max="9729" width="12.5546875" customWidth="1"/>
    <col min="9730" max="9730" width="11.44140625" customWidth="1"/>
    <col min="9731" max="9732" width="10.44140625" customWidth="1"/>
    <col min="9733" max="9733" width="10.88671875" customWidth="1"/>
    <col min="9985" max="9985" width="12.5546875" customWidth="1"/>
    <col min="9986" max="9986" width="11.44140625" customWidth="1"/>
    <col min="9987" max="9988" width="10.44140625" customWidth="1"/>
    <col min="9989" max="9989" width="10.88671875" customWidth="1"/>
    <col min="10241" max="10241" width="12.5546875" customWidth="1"/>
    <col min="10242" max="10242" width="11.44140625" customWidth="1"/>
    <col min="10243" max="10244" width="10.44140625" customWidth="1"/>
    <col min="10245" max="10245" width="10.88671875" customWidth="1"/>
    <col min="10497" max="10497" width="12.5546875" customWidth="1"/>
    <col min="10498" max="10498" width="11.44140625" customWidth="1"/>
    <col min="10499" max="10500" width="10.44140625" customWidth="1"/>
    <col min="10501" max="10501" width="10.88671875" customWidth="1"/>
    <col min="10753" max="10753" width="12.5546875" customWidth="1"/>
    <col min="10754" max="10754" width="11.44140625" customWidth="1"/>
    <col min="10755" max="10756" width="10.44140625" customWidth="1"/>
    <col min="10757" max="10757" width="10.88671875" customWidth="1"/>
    <col min="11009" max="11009" width="12.5546875" customWidth="1"/>
    <col min="11010" max="11010" width="11.44140625" customWidth="1"/>
    <col min="11011" max="11012" width="10.44140625" customWidth="1"/>
    <col min="11013" max="11013" width="10.88671875" customWidth="1"/>
    <col min="11265" max="11265" width="12.5546875" customWidth="1"/>
    <col min="11266" max="11266" width="11.44140625" customWidth="1"/>
    <col min="11267" max="11268" width="10.44140625" customWidth="1"/>
    <col min="11269" max="11269" width="10.88671875" customWidth="1"/>
    <col min="11521" max="11521" width="12.5546875" customWidth="1"/>
    <col min="11522" max="11522" width="11.44140625" customWidth="1"/>
    <col min="11523" max="11524" width="10.44140625" customWidth="1"/>
    <col min="11525" max="11525" width="10.88671875" customWidth="1"/>
    <col min="11777" max="11777" width="12.5546875" customWidth="1"/>
    <col min="11778" max="11778" width="11.44140625" customWidth="1"/>
    <col min="11779" max="11780" width="10.44140625" customWidth="1"/>
    <col min="11781" max="11781" width="10.88671875" customWidth="1"/>
    <col min="12033" max="12033" width="12.5546875" customWidth="1"/>
    <col min="12034" max="12034" width="11.44140625" customWidth="1"/>
    <col min="12035" max="12036" width="10.44140625" customWidth="1"/>
    <col min="12037" max="12037" width="10.88671875" customWidth="1"/>
    <col min="12289" max="12289" width="12.5546875" customWidth="1"/>
    <col min="12290" max="12290" width="11.44140625" customWidth="1"/>
    <col min="12291" max="12292" width="10.44140625" customWidth="1"/>
    <col min="12293" max="12293" width="10.88671875" customWidth="1"/>
    <col min="12545" max="12545" width="12.5546875" customWidth="1"/>
    <col min="12546" max="12546" width="11.44140625" customWidth="1"/>
    <col min="12547" max="12548" width="10.44140625" customWidth="1"/>
    <col min="12549" max="12549" width="10.88671875" customWidth="1"/>
    <col min="12801" max="12801" width="12.5546875" customWidth="1"/>
    <col min="12802" max="12802" width="11.44140625" customWidth="1"/>
    <col min="12803" max="12804" width="10.44140625" customWidth="1"/>
    <col min="12805" max="12805" width="10.88671875" customWidth="1"/>
    <col min="13057" max="13057" width="12.5546875" customWidth="1"/>
    <col min="13058" max="13058" width="11.44140625" customWidth="1"/>
    <col min="13059" max="13060" width="10.44140625" customWidth="1"/>
    <col min="13061" max="13061" width="10.88671875" customWidth="1"/>
    <col min="13313" max="13313" width="12.5546875" customWidth="1"/>
    <col min="13314" max="13314" width="11.44140625" customWidth="1"/>
    <col min="13315" max="13316" width="10.44140625" customWidth="1"/>
    <col min="13317" max="13317" width="10.88671875" customWidth="1"/>
    <col min="13569" max="13569" width="12.5546875" customWidth="1"/>
    <col min="13570" max="13570" width="11.44140625" customWidth="1"/>
    <col min="13571" max="13572" width="10.44140625" customWidth="1"/>
    <col min="13573" max="13573" width="10.88671875" customWidth="1"/>
    <col min="13825" max="13825" width="12.5546875" customWidth="1"/>
    <col min="13826" max="13826" width="11.44140625" customWidth="1"/>
    <col min="13827" max="13828" width="10.44140625" customWidth="1"/>
    <col min="13829" max="13829" width="10.88671875" customWidth="1"/>
    <col min="14081" max="14081" width="12.5546875" customWidth="1"/>
    <col min="14082" max="14082" width="11.44140625" customWidth="1"/>
    <col min="14083" max="14084" width="10.44140625" customWidth="1"/>
    <col min="14085" max="14085" width="10.88671875" customWidth="1"/>
    <col min="14337" max="14337" width="12.5546875" customWidth="1"/>
    <col min="14338" max="14338" width="11.44140625" customWidth="1"/>
    <col min="14339" max="14340" width="10.44140625" customWidth="1"/>
    <col min="14341" max="14341" width="10.88671875" customWidth="1"/>
    <col min="14593" max="14593" width="12.5546875" customWidth="1"/>
    <col min="14594" max="14594" width="11.44140625" customWidth="1"/>
    <col min="14595" max="14596" width="10.44140625" customWidth="1"/>
    <col min="14597" max="14597" width="10.88671875" customWidth="1"/>
    <col min="14849" max="14849" width="12.5546875" customWidth="1"/>
    <col min="14850" max="14850" width="11.44140625" customWidth="1"/>
    <col min="14851" max="14852" width="10.44140625" customWidth="1"/>
    <col min="14853" max="14853" width="10.88671875" customWidth="1"/>
    <col min="15105" max="15105" width="12.5546875" customWidth="1"/>
    <col min="15106" max="15106" width="11.44140625" customWidth="1"/>
    <col min="15107" max="15108" width="10.44140625" customWidth="1"/>
    <col min="15109" max="15109" width="10.88671875" customWidth="1"/>
    <col min="15361" max="15361" width="12.5546875" customWidth="1"/>
    <col min="15362" max="15362" width="11.44140625" customWidth="1"/>
    <col min="15363" max="15364" width="10.44140625" customWidth="1"/>
    <col min="15365" max="15365" width="10.88671875" customWidth="1"/>
    <col min="15617" max="15617" width="12.5546875" customWidth="1"/>
    <col min="15618" max="15618" width="11.44140625" customWidth="1"/>
    <col min="15619" max="15620" width="10.44140625" customWidth="1"/>
    <col min="15621" max="15621" width="10.88671875" customWidth="1"/>
    <col min="15873" max="15873" width="12.5546875" customWidth="1"/>
    <col min="15874" max="15874" width="11.44140625" customWidth="1"/>
    <col min="15875" max="15876" width="10.44140625" customWidth="1"/>
    <col min="15877" max="15877" width="10.88671875" customWidth="1"/>
    <col min="16129" max="16129" width="12.5546875" customWidth="1"/>
    <col min="16130" max="16130" width="11.44140625" customWidth="1"/>
    <col min="16131" max="16132" width="10.44140625" customWidth="1"/>
    <col min="16133" max="16133" width="10.88671875" customWidth="1"/>
  </cols>
  <sheetData>
    <row r="3" spans="1:5" ht="9" customHeight="1"/>
    <row r="4" spans="1:5" hidden="1"/>
    <row r="5" spans="1:5">
      <c r="A5" s="123"/>
      <c r="B5" s="442">
        <v>2008</v>
      </c>
      <c r="C5" s="442"/>
      <c r="D5" s="442">
        <v>2018</v>
      </c>
      <c r="E5" s="442"/>
    </row>
    <row r="6" spans="1:5">
      <c r="A6" s="98" t="s">
        <v>83</v>
      </c>
      <c r="B6" s="126" t="s">
        <v>17</v>
      </c>
      <c r="C6" s="126" t="s">
        <v>18</v>
      </c>
      <c r="D6" s="126" t="s">
        <v>17</v>
      </c>
      <c r="E6" s="126" t="s">
        <v>18</v>
      </c>
    </row>
    <row r="7" spans="1:5">
      <c r="A7" t="s">
        <v>86</v>
      </c>
      <c r="B7" s="127">
        <v>77.864603916445986</v>
      </c>
      <c r="C7" s="40">
        <v>36.310216559420226</v>
      </c>
      <c r="D7" s="133">
        <v>74.5</v>
      </c>
      <c r="E7" s="133">
        <v>27.9</v>
      </c>
    </row>
    <row r="8" spans="1:5">
      <c r="A8" t="s">
        <v>87</v>
      </c>
      <c r="B8" s="40">
        <v>4.0999999999999996</v>
      </c>
      <c r="C8" s="40">
        <v>0.68059088868460993</v>
      </c>
      <c r="D8" s="133">
        <v>3</v>
      </c>
      <c r="E8" s="133">
        <v>0.73098823305913085</v>
      </c>
    </row>
    <row r="9" spans="1:5">
      <c r="A9" t="s">
        <v>88</v>
      </c>
      <c r="B9" s="40">
        <v>17.982750656551147</v>
      </c>
      <c r="C9" s="40">
        <v>63.009192551895161</v>
      </c>
      <c r="D9" s="133">
        <v>22.5</v>
      </c>
      <c r="E9" s="133">
        <v>71.400000000000006</v>
      </c>
    </row>
    <row r="10" spans="1:5">
      <c r="A10" s="106" t="s">
        <v>19</v>
      </c>
      <c r="B10" s="108">
        <v>100</v>
      </c>
      <c r="C10" s="108">
        <v>100</v>
      </c>
      <c r="D10" s="108">
        <v>100</v>
      </c>
      <c r="E10" s="108">
        <v>100</v>
      </c>
    </row>
    <row r="11" spans="1:5">
      <c r="A11" s="59"/>
      <c r="B11" s="59"/>
      <c r="C11" s="59"/>
      <c r="D11" s="59"/>
      <c r="E11" s="59"/>
    </row>
    <row r="15" spans="1:5" ht="6.75" customHeight="1"/>
    <row r="17" spans="1:5">
      <c r="A17" s="371"/>
      <c r="B17" s="443">
        <v>2008</v>
      </c>
      <c r="C17" s="443"/>
      <c r="D17" s="443">
        <v>2018</v>
      </c>
      <c r="E17" s="443"/>
    </row>
    <row r="18" spans="1:5">
      <c r="A18" s="372"/>
      <c r="B18" s="374" t="s">
        <v>17</v>
      </c>
      <c r="C18" s="374" t="s">
        <v>18</v>
      </c>
      <c r="D18" s="374" t="s">
        <v>17</v>
      </c>
      <c r="E18" s="374" t="s">
        <v>18</v>
      </c>
    </row>
    <row r="19" spans="1:5">
      <c r="A19" s="360" t="s">
        <v>86</v>
      </c>
      <c r="B19" s="362">
        <v>77.864603916445986</v>
      </c>
      <c r="C19" s="362">
        <v>36.310216559420226</v>
      </c>
      <c r="D19" s="362">
        <v>74.5</v>
      </c>
      <c r="E19" s="362">
        <v>27.9</v>
      </c>
    </row>
    <row r="20" spans="1:5">
      <c r="A20" s="360" t="s">
        <v>87</v>
      </c>
      <c r="B20" s="362">
        <v>4.0999999999999996</v>
      </c>
      <c r="C20" s="362">
        <v>0.68059088868460993</v>
      </c>
      <c r="D20" s="362">
        <v>3</v>
      </c>
      <c r="E20" s="362">
        <v>0.73098823305913085</v>
      </c>
    </row>
    <row r="21" spans="1:5">
      <c r="A21" s="360" t="s">
        <v>88</v>
      </c>
      <c r="B21" s="362">
        <v>17.982750656551147</v>
      </c>
      <c r="C21" s="362">
        <v>63.009192551895161</v>
      </c>
      <c r="D21" s="362">
        <v>22.5</v>
      </c>
      <c r="E21" s="362">
        <v>71.400000000000006</v>
      </c>
    </row>
    <row r="22" spans="1:5">
      <c r="A22" s="106"/>
      <c r="B22" s="108"/>
      <c r="C22" s="108"/>
      <c r="D22" s="108"/>
      <c r="E22" s="108"/>
    </row>
  </sheetData>
  <mergeCells count="4">
    <mergeCell ref="B5:C5"/>
    <mergeCell ref="D5:E5"/>
    <mergeCell ref="B17:C17"/>
    <mergeCell ref="D17:E17"/>
  </mergeCells>
  <pageMargins left="0.70866141732283461" right="0.70866141732283461" top="0.74803149606299213" bottom="0.74803149606299213" header="0.31496062992125984" footer="0.31496062992125984"/>
  <pageSetup paperSize="11" orientation="portrait" r:id="rId1"/>
  <drawing r:id="rId2"/>
</worksheet>
</file>

<file path=xl/worksheets/sheet56.xml><?xml version="1.0" encoding="utf-8"?>
<worksheet xmlns="http://schemas.openxmlformats.org/spreadsheetml/2006/main" xmlns:r="http://schemas.openxmlformats.org/officeDocument/2006/relationships">
  <dimension ref="A3:E22"/>
  <sheetViews>
    <sheetView topLeftCell="A13" workbookViewId="0">
      <selection activeCell="E20" sqref="E20"/>
    </sheetView>
  </sheetViews>
  <sheetFormatPr baseColWidth="10" defaultColWidth="19.44140625" defaultRowHeight="14.4"/>
  <cols>
    <col min="1" max="1" width="21.33203125" customWidth="1"/>
    <col min="2" max="2" width="8.44140625" customWidth="1"/>
    <col min="3" max="3" width="9.109375" customWidth="1"/>
    <col min="4" max="5" width="8.44140625" customWidth="1"/>
    <col min="6" max="255" width="11.44140625" customWidth="1"/>
    <col min="257" max="257" width="21.33203125" customWidth="1"/>
    <col min="258" max="258" width="8.44140625" customWidth="1"/>
    <col min="259" max="259" width="9.109375" customWidth="1"/>
    <col min="260" max="261" width="8.44140625" customWidth="1"/>
    <col min="262" max="511" width="11.44140625" customWidth="1"/>
    <col min="513" max="513" width="21.33203125" customWidth="1"/>
    <col min="514" max="514" width="8.44140625" customWidth="1"/>
    <col min="515" max="515" width="9.109375" customWidth="1"/>
    <col min="516" max="517" width="8.44140625" customWidth="1"/>
    <col min="518" max="767" width="11.44140625" customWidth="1"/>
    <col min="769" max="769" width="21.33203125" customWidth="1"/>
    <col min="770" max="770" width="8.44140625" customWidth="1"/>
    <col min="771" max="771" width="9.109375" customWidth="1"/>
    <col min="772" max="773" width="8.44140625" customWidth="1"/>
    <col min="774" max="1023" width="11.44140625" customWidth="1"/>
    <col min="1025" max="1025" width="21.33203125" customWidth="1"/>
    <col min="1026" max="1026" width="8.44140625" customWidth="1"/>
    <col min="1027" max="1027" width="9.109375" customWidth="1"/>
    <col min="1028" max="1029" width="8.44140625" customWidth="1"/>
    <col min="1030" max="1279" width="11.44140625" customWidth="1"/>
    <col min="1281" max="1281" width="21.33203125" customWidth="1"/>
    <col min="1282" max="1282" width="8.44140625" customWidth="1"/>
    <col min="1283" max="1283" width="9.109375" customWidth="1"/>
    <col min="1284" max="1285" width="8.44140625" customWidth="1"/>
    <col min="1286" max="1535" width="11.44140625" customWidth="1"/>
    <col min="1537" max="1537" width="21.33203125" customWidth="1"/>
    <col min="1538" max="1538" width="8.44140625" customWidth="1"/>
    <col min="1539" max="1539" width="9.109375" customWidth="1"/>
    <col min="1540" max="1541" width="8.44140625" customWidth="1"/>
    <col min="1542" max="1791" width="11.44140625" customWidth="1"/>
    <col min="1793" max="1793" width="21.33203125" customWidth="1"/>
    <col min="1794" max="1794" width="8.44140625" customWidth="1"/>
    <col min="1795" max="1795" width="9.109375" customWidth="1"/>
    <col min="1796" max="1797" width="8.44140625" customWidth="1"/>
    <col min="1798" max="2047" width="11.44140625" customWidth="1"/>
    <col min="2049" max="2049" width="21.33203125" customWidth="1"/>
    <col min="2050" max="2050" width="8.44140625" customWidth="1"/>
    <col min="2051" max="2051" width="9.109375" customWidth="1"/>
    <col min="2052" max="2053" width="8.44140625" customWidth="1"/>
    <col min="2054" max="2303" width="11.44140625" customWidth="1"/>
    <col min="2305" max="2305" width="21.33203125" customWidth="1"/>
    <col min="2306" max="2306" width="8.44140625" customWidth="1"/>
    <col min="2307" max="2307" width="9.109375" customWidth="1"/>
    <col min="2308" max="2309" width="8.44140625" customWidth="1"/>
    <col min="2310" max="2559" width="11.44140625" customWidth="1"/>
    <col min="2561" max="2561" width="21.33203125" customWidth="1"/>
    <col min="2562" max="2562" width="8.44140625" customWidth="1"/>
    <col min="2563" max="2563" width="9.109375" customWidth="1"/>
    <col min="2564" max="2565" width="8.44140625" customWidth="1"/>
    <col min="2566" max="2815" width="11.44140625" customWidth="1"/>
    <col min="2817" max="2817" width="21.33203125" customWidth="1"/>
    <col min="2818" max="2818" width="8.44140625" customWidth="1"/>
    <col min="2819" max="2819" width="9.109375" customWidth="1"/>
    <col min="2820" max="2821" width="8.44140625" customWidth="1"/>
    <col min="2822" max="3071" width="11.44140625" customWidth="1"/>
    <col min="3073" max="3073" width="21.33203125" customWidth="1"/>
    <col min="3074" max="3074" width="8.44140625" customWidth="1"/>
    <col min="3075" max="3075" width="9.109375" customWidth="1"/>
    <col min="3076" max="3077" width="8.44140625" customWidth="1"/>
    <col min="3078" max="3327" width="11.44140625" customWidth="1"/>
    <col min="3329" max="3329" width="21.33203125" customWidth="1"/>
    <col min="3330" max="3330" width="8.44140625" customWidth="1"/>
    <col min="3331" max="3331" width="9.109375" customWidth="1"/>
    <col min="3332" max="3333" width="8.44140625" customWidth="1"/>
    <col min="3334" max="3583" width="11.44140625" customWidth="1"/>
    <col min="3585" max="3585" width="21.33203125" customWidth="1"/>
    <col min="3586" max="3586" width="8.44140625" customWidth="1"/>
    <col min="3587" max="3587" width="9.109375" customWidth="1"/>
    <col min="3588" max="3589" width="8.44140625" customWidth="1"/>
    <col min="3590" max="3839" width="11.44140625" customWidth="1"/>
    <col min="3841" max="3841" width="21.33203125" customWidth="1"/>
    <col min="3842" max="3842" width="8.44140625" customWidth="1"/>
    <col min="3843" max="3843" width="9.109375" customWidth="1"/>
    <col min="3844" max="3845" width="8.44140625" customWidth="1"/>
    <col min="3846" max="4095" width="11.44140625" customWidth="1"/>
    <col min="4097" max="4097" width="21.33203125" customWidth="1"/>
    <col min="4098" max="4098" width="8.44140625" customWidth="1"/>
    <col min="4099" max="4099" width="9.109375" customWidth="1"/>
    <col min="4100" max="4101" width="8.44140625" customWidth="1"/>
    <col min="4102" max="4351" width="11.44140625" customWidth="1"/>
    <col min="4353" max="4353" width="21.33203125" customWidth="1"/>
    <col min="4354" max="4354" width="8.44140625" customWidth="1"/>
    <col min="4355" max="4355" width="9.109375" customWidth="1"/>
    <col min="4356" max="4357" width="8.44140625" customWidth="1"/>
    <col min="4358" max="4607" width="11.44140625" customWidth="1"/>
    <col min="4609" max="4609" width="21.33203125" customWidth="1"/>
    <col min="4610" max="4610" width="8.44140625" customWidth="1"/>
    <col min="4611" max="4611" width="9.109375" customWidth="1"/>
    <col min="4612" max="4613" width="8.44140625" customWidth="1"/>
    <col min="4614" max="4863" width="11.44140625" customWidth="1"/>
    <col min="4865" max="4865" width="21.33203125" customWidth="1"/>
    <col min="4866" max="4866" width="8.44140625" customWidth="1"/>
    <col min="4867" max="4867" width="9.109375" customWidth="1"/>
    <col min="4868" max="4869" width="8.44140625" customWidth="1"/>
    <col min="4870" max="5119" width="11.44140625" customWidth="1"/>
    <col min="5121" max="5121" width="21.33203125" customWidth="1"/>
    <col min="5122" max="5122" width="8.44140625" customWidth="1"/>
    <col min="5123" max="5123" width="9.109375" customWidth="1"/>
    <col min="5124" max="5125" width="8.44140625" customWidth="1"/>
    <col min="5126" max="5375" width="11.44140625" customWidth="1"/>
    <col min="5377" max="5377" width="21.33203125" customWidth="1"/>
    <col min="5378" max="5378" width="8.44140625" customWidth="1"/>
    <col min="5379" max="5379" width="9.109375" customWidth="1"/>
    <col min="5380" max="5381" width="8.44140625" customWidth="1"/>
    <col min="5382" max="5631" width="11.44140625" customWidth="1"/>
    <col min="5633" max="5633" width="21.33203125" customWidth="1"/>
    <col min="5634" max="5634" width="8.44140625" customWidth="1"/>
    <col min="5635" max="5635" width="9.109375" customWidth="1"/>
    <col min="5636" max="5637" width="8.44140625" customWidth="1"/>
    <col min="5638" max="5887" width="11.44140625" customWidth="1"/>
    <col min="5889" max="5889" width="21.33203125" customWidth="1"/>
    <col min="5890" max="5890" width="8.44140625" customWidth="1"/>
    <col min="5891" max="5891" width="9.109375" customWidth="1"/>
    <col min="5892" max="5893" width="8.44140625" customWidth="1"/>
    <col min="5894" max="6143" width="11.44140625" customWidth="1"/>
    <col min="6145" max="6145" width="21.33203125" customWidth="1"/>
    <col min="6146" max="6146" width="8.44140625" customWidth="1"/>
    <col min="6147" max="6147" width="9.109375" customWidth="1"/>
    <col min="6148" max="6149" width="8.44140625" customWidth="1"/>
    <col min="6150" max="6399" width="11.44140625" customWidth="1"/>
    <col min="6401" max="6401" width="21.33203125" customWidth="1"/>
    <col min="6402" max="6402" width="8.44140625" customWidth="1"/>
    <col min="6403" max="6403" width="9.109375" customWidth="1"/>
    <col min="6404" max="6405" width="8.44140625" customWidth="1"/>
    <col min="6406" max="6655" width="11.44140625" customWidth="1"/>
    <col min="6657" max="6657" width="21.33203125" customWidth="1"/>
    <col min="6658" max="6658" width="8.44140625" customWidth="1"/>
    <col min="6659" max="6659" width="9.109375" customWidth="1"/>
    <col min="6660" max="6661" width="8.44140625" customWidth="1"/>
    <col min="6662" max="6911" width="11.44140625" customWidth="1"/>
    <col min="6913" max="6913" width="21.33203125" customWidth="1"/>
    <col min="6914" max="6914" width="8.44140625" customWidth="1"/>
    <col min="6915" max="6915" width="9.109375" customWidth="1"/>
    <col min="6916" max="6917" width="8.44140625" customWidth="1"/>
    <col min="6918" max="7167" width="11.44140625" customWidth="1"/>
    <col min="7169" max="7169" width="21.33203125" customWidth="1"/>
    <col min="7170" max="7170" width="8.44140625" customWidth="1"/>
    <col min="7171" max="7171" width="9.109375" customWidth="1"/>
    <col min="7172" max="7173" width="8.44140625" customWidth="1"/>
    <col min="7174" max="7423" width="11.44140625" customWidth="1"/>
    <col min="7425" max="7425" width="21.33203125" customWidth="1"/>
    <col min="7426" max="7426" width="8.44140625" customWidth="1"/>
    <col min="7427" max="7427" width="9.109375" customWidth="1"/>
    <col min="7428" max="7429" width="8.44140625" customWidth="1"/>
    <col min="7430" max="7679" width="11.44140625" customWidth="1"/>
    <col min="7681" max="7681" width="21.33203125" customWidth="1"/>
    <col min="7682" max="7682" width="8.44140625" customWidth="1"/>
    <col min="7683" max="7683" width="9.109375" customWidth="1"/>
    <col min="7684" max="7685" width="8.44140625" customWidth="1"/>
    <col min="7686" max="7935" width="11.44140625" customWidth="1"/>
    <col min="7937" max="7937" width="21.33203125" customWidth="1"/>
    <col min="7938" max="7938" width="8.44140625" customWidth="1"/>
    <col min="7939" max="7939" width="9.109375" customWidth="1"/>
    <col min="7940" max="7941" width="8.44140625" customWidth="1"/>
    <col min="7942" max="8191" width="11.44140625" customWidth="1"/>
    <col min="8193" max="8193" width="21.33203125" customWidth="1"/>
    <col min="8194" max="8194" width="8.44140625" customWidth="1"/>
    <col min="8195" max="8195" width="9.109375" customWidth="1"/>
    <col min="8196" max="8197" width="8.44140625" customWidth="1"/>
    <col min="8198" max="8447" width="11.44140625" customWidth="1"/>
    <col min="8449" max="8449" width="21.33203125" customWidth="1"/>
    <col min="8450" max="8450" width="8.44140625" customWidth="1"/>
    <col min="8451" max="8451" width="9.109375" customWidth="1"/>
    <col min="8452" max="8453" width="8.44140625" customWidth="1"/>
    <col min="8454" max="8703" width="11.44140625" customWidth="1"/>
    <col min="8705" max="8705" width="21.33203125" customWidth="1"/>
    <col min="8706" max="8706" width="8.44140625" customWidth="1"/>
    <col min="8707" max="8707" width="9.109375" customWidth="1"/>
    <col min="8708" max="8709" width="8.44140625" customWidth="1"/>
    <col min="8710" max="8959" width="11.44140625" customWidth="1"/>
    <col min="8961" max="8961" width="21.33203125" customWidth="1"/>
    <col min="8962" max="8962" width="8.44140625" customWidth="1"/>
    <col min="8963" max="8963" width="9.109375" customWidth="1"/>
    <col min="8964" max="8965" width="8.44140625" customWidth="1"/>
    <col min="8966" max="9215" width="11.44140625" customWidth="1"/>
    <col min="9217" max="9217" width="21.33203125" customWidth="1"/>
    <col min="9218" max="9218" width="8.44140625" customWidth="1"/>
    <col min="9219" max="9219" width="9.109375" customWidth="1"/>
    <col min="9220" max="9221" width="8.44140625" customWidth="1"/>
    <col min="9222" max="9471" width="11.44140625" customWidth="1"/>
    <col min="9473" max="9473" width="21.33203125" customWidth="1"/>
    <col min="9474" max="9474" width="8.44140625" customWidth="1"/>
    <col min="9475" max="9475" width="9.109375" customWidth="1"/>
    <col min="9476" max="9477" width="8.44140625" customWidth="1"/>
    <col min="9478" max="9727" width="11.44140625" customWidth="1"/>
    <col min="9729" max="9729" width="21.33203125" customWidth="1"/>
    <col min="9730" max="9730" width="8.44140625" customWidth="1"/>
    <col min="9731" max="9731" width="9.109375" customWidth="1"/>
    <col min="9732" max="9733" width="8.44140625" customWidth="1"/>
    <col min="9734" max="9983" width="11.44140625" customWidth="1"/>
    <col min="9985" max="9985" width="21.33203125" customWidth="1"/>
    <col min="9986" max="9986" width="8.44140625" customWidth="1"/>
    <col min="9987" max="9987" width="9.109375" customWidth="1"/>
    <col min="9988" max="9989" width="8.44140625" customWidth="1"/>
    <col min="9990" max="10239" width="11.44140625" customWidth="1"/>
    <col min="10241" max="10241" width="21.33203125" customWidth="1"/>
    <col min="10242" max="10242" width="8.44140625" customWidth="1"/>
    <col min="10243" max="10243" width="9.109375" customWidth="1"/>
    <col min="10244" max="10245" width="8.44140625" customWidth="1"/>
    <col min="10246" max="10495" width="11.44140625" customWidth="1"/>
    <col min="10497" max="10497" width="21.33203125" customWidth="1"/>
    <col min="10498" max="10498" width="8.44140625" customWidth="1"/>
    <col min="10499" max="10499" width="9.109375" customWidth="1"/>
    <col min="10500" max="10501" width="8.44140625" customWidth="1"/>
    <col min="10502" max="10751" width="11.44140625" customWidth="1"/>
    <col min="10753" max="10753" width="21.33203125" customWidth="1"/>
    <col min="10754" max="10754" width="8.44140625" customWidth="1"/>
    <col min="10755" max="10755" width="9.109375" customWidth="1"/>
    <col min="10756" max="10757" width="8.44140625" customWidth="1"/>
    <col min="10758" max="11007" width="11.44140625" customWidth="1"/>
    <col min="11009" max="11009" width="21.33203125" customWidth="1"/>
    <col min="11010" max="11010" width="8.44140625" customWidth="1"/>
    <col min="11011" max="11011" width="9.109375" customWidth="1"/>
    <col min="11012" max="11013" width="8.44140625" customWidth="1"/>
    <col min="11014" max="11263" width="11.44140625" customWidth="1"/>
    <col min="11265" max="11265" width="21.33203125" customWidth="1"/>
    <col min="11266" max="11266" width="8.44140625" customWidth="1"/>
    <col min="11267" max="11267" width="9.109375" customWidth="1"/>
    <col min="11268" max="11269" width="8.44140625" customWidth="1"/>
    <col min="11270" max="11519" width="11.44140625" customWidth="1"/>
    <col min="11521" max="11521" width="21.33203125" customWidth="1"/>
    <col min="11522" max="11522" width="8.44140625" customWidth="1"/>
    <col min="11523" max="11523" width="9.109375" customWidth="1"/>
    <col min="11524" max="11525" width="8.44140625" customWidth="1"/>
    <col min="11526" max="11775" width="11.44140625" customWidth="1"/>
    <col min="11777" max="11777" width="21.33203125" customWidth="1"/>
    <col min="11778" max="11778" width="8.44140625" customWidth="1"/>
    <col min="11779" max="11779" width="9.109375" customWidth="1"/>
    <col min="11780" max="11781" width="8.44140625" customWidth="1"/>
    <col min="11782" max="12031" width="11.44140625" customWidth="1"/>
    <col min="12033" max="12033" width="21.33203125" customWidth="1"/>
    <col min="12034" max="12034" width="8.44140625" customWidth="1"/>
    <col min="12035" max="12035" width="9.109375" customWidth="1"/>
    <col min="12036" max="12037" width="8.44140625" customWidth="1"/>
    <col min="12038" max="12287" width="11.44140625" customWidth="1"/>
    <col min="12289" max="12289" width="21.33203125" customWidth="1"/>
    <col min="12290" max="12290" width="8.44140625" customWidth="1"/>
    <col min="12291" max="12291" width="9.109375" customWidth="1"/>
    <col min="12292" max="12293" width="8.44140625" customWidth="1"/>
    <col min="12294" max="12543" width="11.44140625" customWidth="1"/>
    <col min="12545" max="12545" width="21.33203125" customWidth="1"/>
    <col min="12546" max="12546" width="8.44140625" customWidth="1"/>
    <col min="12547" max="12547" width="9.109375" customWidth="1"/>
    <col min="12548" max="12549" width="8.44140625" customWidth="1"/>
    <col min="12550" max="12799" width="11.44140625" customWidth="1"/>
    <col min="12801" max="12801" width="21.33203125" customWidth="1"/>
    <col min="12802" max="12802" width="8.44140625" customWidth="1"/>
    <col min="12803" max="12803" width="9.109375" customWidth="1"/>
    <col min="12804" max="12805" width="8.44140625" customWidth="1"/>
    <col min="12806" max="13055" width="11.44140625" customWidth="1"/>
    <col min="13057" max="13057" width="21.33203125" customWidth="1"/>
    <col min="13058" max="13058" width="8.44140625" customWidth="1"/>
    <col min="13059" max="13059" width="9.109375" customWidth="1"/>
    <col min="13060" max="13061" width="8.44140625" customWidth="1"/>
    <col min="13062" max="13311" width="11.44140625" customWidth="1"/>
    <col min="13313" max="13313" width="21.33203125" customWidth="1"/>
    <col min="13314" max="13314" width="8.44140625" customWidth="1"/>
    <col min="13315" max="13315" width="9.109375" customWidth="1"/>
    <col min="13316" max="13317" width="8.44140625" customWidth="1"/>
    <col min="13318" max="13567" width="11.44140625" customWidth="1"/>
    <col min="13569" max="13569" width="21.33203125" customWidth="1"/>
    <col min="13570" max="13570" width="8.44140625" customWidth="1"/>
    <col min="13571" max="13571" width="9.109375" customWidth="1"/>
    <col min="13572" max="13573" width="8.44140625" customWidth="1"/>
    <col min="13574" max="13823" width="11.44140625" customWidth="1"/>
    <col min="13825" max="13825" width="21.33203125" customWidth="1"/>
    <col min="13826" max="13826" width="8.44140625" customWidth="1"/>
    <col min="13827" max="13827" width="9.109375" customWidth="1"/>
    <col min="13828" max="13829" width="8.44140625" customWidth="1"/>
    <col min="13830" max="14079" width="11.44140625" customWidth="1"/>
    <col min="14081" max="14081" width="21.33203125" customWidth="1"/>
    <col min="14082" max="14082" width="8.44140625" customWidth="1"/>
    <col min="14083" max="14083" width="9.109375" customWidth="1"/>
    <col min="14084" max="14085" width="8.44140625" customWidth="1"/>
    <col min="14086" max="14335" width="11.44140625" customWidth="1"/>
    <col min="14337" max="14337" width="21.33203125" customWidth="1"/>
    <col min="14338" max="14338" width="8.44140625" customWidth="1"/>
    <col min="14339" max="14339" width="9.109375" customWidth="1"/>
    <col min="14340" max="14341" width="8.44140625" customWidth="1"/>
    <col min="14342" max="14591" width="11.44140625" customWidth="1"/>
    <col min="14593" max="14593" width="21.33203125" customWidth="1"/>
    <col min="14594" max="14594" width="8.44140625" customWidth="1"/>
    <col min="14595" max="14595" width="9.109375" customWidth="1"/>
    <col min="14596" max="14597" width="8.44140625" customWidth="1"/>
    <col min="14598" max="14847" width="11.44140625" customWidth="1"/>
    <col min="14849" max="14849" width="21.33203125" customWidth="1"/>
    <col min="14850" max="14850" width="8.44140625" customWidth="1"/>
    <col min="14851" max="14851" width="9.109375" customWidth="1"/>
    <col min="14852" max="14853" width="8.44140625" customWidth="1"/>
    <col min="14854" max="15103" width="11.44140625" customWidth="1"/>
    <col min="15105" max="15105" width="21.33203125" customWidth="1"/>
    <col min="15106" max="15106" width="8.44140625" customWidth="1"/>
    <col min="15107" max="15107" width="9.109375" customWidth="1"/>
    <col min="15108" max="15109" width="8.44140625" customWidth="1"/>
    <col min="15110" max="15359" width="11.44140625" customWidth="1"/>
    <col min="15361" max="15361" width="21.33203125" customWidth="1"/>
    <col min="15362" max="15362" width="8.44140625" customWidth="1"/>
    <col min="15363" max="15363" width="9.109375" customWidth="1"/>
    <col min="15364" max="15365" width="8.44140625" customWidth="1"/>
    <col min="15366" max="15615" width="11.44140625" customWidth="1"/>
    <col min="15617" max="15617" width="21.33203125" customWidth="1"/>
    <col min="15618" max="15618" width="8.44140625" customWidth="1"/>
    <col min="15619" max="15619" width="9.109375" customWidth="1"/>
    <col min="15620" max="15621" width="8.44140625" customWidth="1"/>
    <col min="15622" max="15871" width="11.44140625" customWidth="1"/>
    <col min="15873" max="15873" width="21.33203125" customWidth="1"/>
    <col min="15874" max="15874" width="8.44140625" customWidth="1"/>
    <col min="15875" max="15875" width="9.109375" customWidth="1"/>
    <col min="15876" max="15877" width="8.44140625" customWidth="1"/>
    <col min="15878" max="16127" width="11.44140625" customWidth="1"/>
    <col min="16129" max="16129" width="21.33203125" customWidth="1"/>
    <col min="16130" max="16130" width="8.44140625" customWidth="1"/>
    <col min="16131" max="16131" width="9.109375" customWidth="1"/>
    <col min="16132" max="16133" width="8.44140625" customWidth="1"/>
    <col min="16134" max="16383" width="11.44140625" customWidth="1"/>
  </cols>
  <sheetData>
    <row r="3" spans="1:5" ht="22.5" customHeight="1">
      <c r="A3" s="68" t="s">
        <v>39</v>
      </c>
      <c r="B3" s="422">
        <v>2008</v>
      </c>
      <c r="C3" s="422"/>
      <c r="D3" s="422">
        <v>2018</v>
      </c>
      <c r="E3" s="422"/>
    </row>
    <row r="4" spans="1:5" ht="18.75" customHeight="1">
      <c r="A4" s="128" t="s">
        <v>13</v>
      </c>
      <c r="B4" s="129" t="s">
        <v>17</v>
      </c>
      <c r="C4" s="129" t="s">
        <v>18</v>
      </c>
      <c r="D4" s="129" t="s">
        <v>17</v>
      </c>
      <c r="E4" s="129" t="s">
        <v>18</v>
      </c>
    </row>
    <row r="5" spans="1:5" ht="18.75" customHeight="1">
      <c r="A5" t="s">
        <v>89</v>
      </c>
      <c r="B5" s="40">
        <v>21.725276047737889</v>
      </c>
      <c r="C5" s="40">
        <v>22.184639787366301</v>
      </c>
      <c r="D5" s="133">
        <v>13</v>
      </c>
      <c r="E5" s="133">
        <v>14.3</v>
      </c>
    </row>
    <row r="6" spans="1:5" ht="20.25" customHeight="1">
      <c r="A6" t="s">
        <v>90</v>
      </c>
      <c r="B6" s="40">
        <v>28.630929271764895</v>
      </c>
      <c r="C6" s="40">
        <v>28.736547571349192</v>
      </c>
      <c r="D6" s="133">
        <v>28.5</v>
      </c>
      <c r="E6" s="106">
        <v>28.6</v>
      </c>
    </row>
    <row r="7" spans="1:5" ht="22.5" customHeight="1">
      <c r="A7" t="s">
        <v>91</v>
      </c>
      <c r="B7" s="40">
        <v>21.884103606717755</v>
      </c>
      <c r="C7" s="40">
        <v>21.966696840338408</v>
      </c>
      <c r="D7" s="133">
        <v>24.8</v>
      </c>
      <c r="E7" s="133">
        <v>23.4</v>
      </c>
    </row>
    <row r="8" spans="1:5" ht="21" customHeight="1">
      <c r="A8" t="s">
        <v>92</v>
      </c>
      <c r="B8" s="40">
        <v>27.759691073779464</v>
      </c>
      <c r="C8" s="40">
        <v>27.1121158009461</v>
      </c>
      <c r="D8" s="133">
        <v>33.666786855844933</v>
      </c>
      <c r="E8" s="133">
        <v>33.794441311514717</v>
      </c>
    </row>
    <row r="9" spans="1:5" ht="21.75" customHeight="1">
      <c r="A9" s="106" t="s">
        <v>19</v>
      </c>
      <c r="B9" s="108">
        <v>100</v>
      </c>
      <c r="C9" s="108">
        <v>100</v>
      </c>
      <c r="D9" s="108">
        <v>100</v>
      </c>
      <c r="E9" s="108">
        <v>100</v>
      </c>
    </row>
    <row r="10" spans="1:5" ht="18.75" customHeight="1">
      <c r="A10" s="98" t="s">
        <v>14</v>
      </c>
      <c r="B10" s="120"/>
      <c r="C10" s="120"/>
      <c r="D10" s="347"/>
      <c r="E10" s="347"/>
    </row>
    <row r="11" spans="1:5" ht="20.25" customHeight="1">
      <c r="A11" t="s">
        <v>89</v>
      </c>
      <c r="B11" s="40">
        <v>16.680516331850374</v>
      </c>
      <c r="C11" s="40">
        <v>19.678510374572046</v>
      </c>
      <c r="D11" s="133">
        <v>9.9</v>
      </c>
      <c r="E11" s="133">
        <v>14.6</v>
      </c>
    </row>
    <row r="12" spans="1:5" ht="19.5" customHeight="1">
      <c r="A12" t="s">
        <v>90</v>
      </c>
      <c r="B12" s="40">
        <v>30.522445535161779</v>
      </c>
      <c r="C12" s="40">
        <v>35.762437736440255</v>
      </c>
      <c r="D12" s="133">
        <v>29.905411322511018</v>
      </c>
      <c r="E12" s="133">
        <v>35.690685600249061</v>
      </c>
    </row>
    <row r="13" spans="1:5" ht="23.25" customHeight="1">
      <c r="A13" t="s">
        <v>91</v>
      </c>
      <c r="B13" s="40">
        <v>24.865023182786487</v>
      </c>
      <c r="C13" s="40">
        <v>24.563905489944904</v>
      </c>
      <c r="D13" s="133">
        <v>26.6</v>
      </c>
      <c r="E13" s="133">
        <v>24.2</v>
      </c>
    </row>
    <row r="14" spans="1:5" ht="18.75" customHeight="1">
      <c r="A14" t="s">
        <v>92</v>
      </c>
      <c r="B14" s="40">
        <v>27.932014950201356</v>
      </c>
      <c r="C14" s="40">
        <v>19.995146399042795</v>
      </c>
      <c r="D14" s="133">
        <v>33.6</v>
      </c>
      <c r="E14" s="133">
        <v>25.571317688096386</v>
      </c>
    </row>
    <row r="15" spans="1:5" ht="24" customHeight="1">
      <c r="A15" s="106" t="s">
        <v>19</v>
      </c>
      <c r="B15" s="108">
        <v>100</v>
      </c>
      <c r="C15" s="108">
        <v>100</v>
      </c>
      <c r="D15" s="108">
        <v>100</v>
      </c>
      <c r="E15" s="108">
        <v>100</v>
      </c>
    </row>
    <row r="16" spans="1:5" ht="18.75" customHeight="1">
      <c r="A16" s="98" t="s">
        <v>15</v>
      </c>
      <c r="B16" s="120"/>
      <c r="C16" s="120"/>
      <c r="D16" s="347"/>
      <c r="E16" s="347"/>
    </row>
    <row r="17" spans="1:5" ht="19.5" customHeight="1">
      <c r="A17" t="s">
        <v>89</v>
      </c>
      <c r="B17" s="40">
        <v>28.021521122269522</v>
      </c>
      <c r="C17" s="40">
        <v>24.070590451818422</v>
      </c>
      <c r="D17" s="133">
        <v>17.7</v>
      </c>
      <c r="E17" s="133">
        <v>13.9</v>
      </c>
    </row>
    <row r="18" spans="1:5" ht="21" customHeight="1">
      <c r="A18" t="s">
        <v>90</v>
      </c>
      <c r="B18" s="40">
        <v>26.270172639629855</v>
      </c>
      <c r="C18" s="40">
        <v>23.449317726962484</v>
      </c>
      <c r="D18" s="133">
        <v>26.3</v>
      </c>
      <c r="E18" s="133">
        <v>20.3</v>
      </c>
    </row>
    <row r="19" spans="1:5" ht="18.75" customHeight="1">
      <c r="A19" t="s">
        <v>91</v>
      </c>
      <c r="B19" s="40">
        <v>18.163688511566729</v>
      </c>
      <c r="C19" s="40">
        <v>20.012205841812985</v>
      </c>
      <c r="D19" s="133">
        <v>22.1</v>
      </c>
      <c r="E19" s="133">
        <v>22.5</v>
      </c>
    </row>
    <row r="20" spans="1:5" ht="24.75" customHeight="1">
      <c r="A20" t="s">
        <v>92</v>
      </c>
      <c r="B20" s="40">
        <v>27.54461772653389</v>
      </c>
      <c r="C20" s="40">
        <v>32.467885979406113</v>
      </c>
      <c r="D20" s="133">
        <v>33.878161075841852</v>
      </c>
      <c r="E20" s="133">
        <v>43.3</v>
      </c>
    </row>
    <row r="21" spans="1:5" ht="21" customHeight="1">
      <c r="A21" s="106" t="s">
        <v>19</v>
      </c>
      <c r="B21" s="108">
        <v>100</v>
      </c>
      <c r="C21" s="108">
        <v>100</v>
      </c>
      <c r="D21" s="108">
        <v>100</v>
      </c>
      <c r="E21" s="108">
        <v>100</v>
      </c>
    </row>
    <row r="22" spans="1:5" ht="9" customHeight="1">
      <c r="A22" s="94"/>
      <c r="B22" s="94"/>
      <c r="C22" s="94"/>
      <c r="D22" s="94"/>
      <c r="E22" s="94"/>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57.xml><?xml version="1.0" encoding="utf-8"?>
<worksheet xmlns="http://schemas.openxmlformats.org/spreadsheetml/2006/main" xmlns:r="http://schemas.openxmlformats.org/officeDocument/2006/relationships">
  <dimension ref="A4:F21"/>
  <sheetViews>
    <sheetView showWhiteSpace="0" topLeftCell="A7" workbookViewId="0">
      <selection activeCell="E20" sqref="E20"/>
    </sheetView>
  </sheetViews>
  <sheetFormatPr baseColWidth="10" defaultColWidth="23.109375" defaultRowHeight="14.4"/>
  <cols>
    <col min="1" max="1" width="21.44140625" customWidth="1"/>
    <col min="2" max="2" width="8.44140625" customWidth="1"/>
    <col min="3" max="3" width="9.33203125" customWidth="1"/>
    <col min="4" max="5" width="8.44140625" customWidth="1"/>
    <col min="6" max="255" width="11.44140625" customWidth="1"/>
    <col min="257" max="257" width="21.44140625" customWidth="1"/>
    <col min="258" max="258" width="8.44140625" customWidth="1"/>
    <col min="259" max="259" width="9.33203125" customWidth="1"/>
    <col min="260" max="261" width="8.44140625" customWidth="1"/>
    <col min="262" max="511" width="11.44140625" customWidth="1"/>
    <col min="513" max="513" width="21.44140625" customWidth="1"/>
    <col min="514" max="514" width="8.44140625" customWidth="1"/>
    <col min="515" max="515" width="9.33203125" customWidth="1"/>
    <col min="516" max="517" width="8.44140625" customWidth="1"/>
    <col min="518" max="767" width="11.44140625" customWidth="1"/>
    <col min="769" max="769" width="21.44140625" customWidth="1"/>
    <col min="770" max="770" width="8.44140625" customWidth="1"/>
    <col min="771" max="771" width="9.33203125" customWidth="1"/>
    <col min="772" max="773" width="8.44140625" customWidth="1"/>
    <col min="774" max="1023" width="11.44140625" customWidth="1"/>
    <col min="1025" max="1025" width="21.44140625" customWidth="1"/>
    <col min="1026" max="1026" width="8.44140625" customWidth="1"/>
    <col min="1027" max="1027" width="9.33203125" customWidth="1"/>
    <col min="1028" max="1029" width="8.44140625" customWidth="1"/>
    <col min="1030" max="1279" width="11.44140625" customWidth="1"/>
    <col min="1281" max="1281" width="21.44140625" customWidth="1"/>
    <col min="1282" max="1282" width="8.44140625" customWidth="1"/>
    <col min="1283" max="1283" width="9.33203125" customWidth="1"/>
    <col min="1284" max="1285" width="8.44140625" customWidth="1"/>
    <col min="1286" max="1535" width="11.44140625" customWidth="1"/>
    <col min="1537" max="1537" width="21.44140625" customWidth="1"/>
    <col min="1538" max="1538" width="8.44140625" customWidth="1"/>
    <col min="1539" max="1539" width="9.33203125" customWidth="1"/>
    <col min="1540" max="1541" width="8.44140625" customWidth="1"/>
    <col min="1542" max="1791" width="11.44140625" customWidth="1"/>
    <col min="1793" max="1793" width="21.44140625" customWidth="1"/>
    <col min="1794" max="1794" width="8.44140625" customWidth="1"/>
    <col min="1795" max="1795" width="9.33203125" customWidth="1"/>
    <col min="1796" max="1797" width="8.44140625" customWidth="1"/>
    <col min="1798" max="2047" width="11.44140625" customWidth="1"/>
    <col min="2049" max="2049" width="21.44140625" customWidth="1"/>
    <col min="2050" max="2050" width="8.44140625" customWidth="1"/>
    <col min="2051" max="2051" width="9.33203125" customWidth="1"/>
    <col min="2052" max="2053" width="8.44140625" customWidth="1"/>
    <col min="2054" max="2303" width="11.44140625" customWidth="1"/>
    <col min="2305" max="2305" width="21.44140625" customWidth="1"/>
    <col min="2306" max="2306" width="8.44140625" customWidth="1"/>
    <col min="2307" max="2307" width="9.33203125" customWidth="1"/>
    <col min="2308" max="2309" width="8.44140625" customWidth="1"/>
    <col min="2310" max="2559" width="11.44140625" customWidth="1"/>
    <col min="2561" max="2561" width="21.44140625" customWidth="1"/>
    <col min="2562" max="2562" width="8.44140625" customWidth="1"/>
    <col min="2563" max="2563" width="9.33203125" customWidth="1"/>
    <col min="2564" max="2565" width="8.44140625" customWidth="1"/>
    <col min="2566" max="2815" width="11.44140625" customWidth="1"/>
    <col min="2817" max="2817" width="21.44140625" customWidth="1"/>
    <col min="2818" max="2818" width="8.44140625" customWidth="1"/>
    <col min="2819" max="2819" width="9.33203125" customWidth="1"/>
    <col min="2820" max="2821" width="8.44140625" customWidth="1"/>
    <col min="2822" max="3071" width="11.44140625" customWidth="1"/>
    <col min="3073" max="3073" width="21.44140625" customWidth="1"/>
    <col min="3074" max="3074" width="8.44140625" customWidth="1"/>
    <col min="3075" max="3075" width="9.33203125" customWidth="1"/>
    <col min="3076" max="3077" width="8.44140625" customWidth="1"/>
    <col min="3078" max="3327" width="11.44140625" customWidth="1"/>
    <col min="3329" max="3329" width="21.44140625" customWidth="1"/>
    <col min="3330" max="3330" width="8.44140625" customWidth="1"/>
    <col min="3331" max="3331" width="9.33203125" customWidth="1"/>
    <col min="3332" max="3333" width="8.44140625" customWidth="1"/>
    <col min="3334" max="3583" width="11.44140625" customWidth="1"/>
    <col min="3585" max="3585" width="21.44140625" customWidth="1"/>
    <col min="3586" max="3586" width="8.44140625" customWidth="1"/>
    <col min="3587" max="3587" width="9.33203125" customWidth="1"/>
    <col min="3588" max="3589" width="8.44140625" customWidth="1"/>
    <col min="3590" max="3839" width="11.44140625" customWidth="1"/>
    <col min="3841" max="3841" width="21.44140625" customWidth="1"/>
    <col min="3842" max="3842" width="8.44140625" customWidth="1"/>
    <col min="3843" max="3843" width="9.33203125" customWidth="1"/>
    <col min="3844" max="3845" width="8.44140625" customWidth="1"/>
    <col min="3846" max="4095" width="11.44140625" customWidth="1"/>
    <col min="4097" max="4097" width="21.44140625" customWidth="1"/>
    <col min="4098" max="4098" width="8.44140625" customWidth="1"/>
    <col min="4099" max="4099" width="9.33203125" customWidth="1"/>
    <col min="4100" max="4101" width="8.44140625" customWidth="1"/>
    <col min="4102" max="4351" width="11.44140625" customWidth="1"/>
    <col min="4353" max="4353" width="21.44140625" customWidth="1"/>
    <col min="4354" max="4354" width="8.44140625" customWidth="1"/>
    <col min="4355" max="4355" width="9.33203125" customWidth="1"/>
    <col min="4356" max="4357" width="8.44140625" customWidth="1"/>
    <col min="4358" max="4607" width="11.44140625" customWidth="1"/>
    <col min="4609" max="4609" width="21.44140625" customWidth="1"/>
    <col min="4610" max="4610" width="8.44140625" customWidth="1"/>
    <col min="4611" max="4611" width="9.33203125" customWidth="1"/>
    <col min="4612" max="4613" width="8.44140625" customWidth="1"/>
    <col min="4614" max="4863" width="11.44140625" customWidth="1"/>
    <col min="4865" max="4865" width="21.44140625" customWidth="1"/>
    <col min="4866" max="4866" width="8.44140625" customWidth="1"/>
    <col min="4867" max="4867" width="9.33203125" customWidth="1"/>
    <col min="4868" max="4869" width="8.44140625" customWidth="1"/>
    <col min="4870" max="5119" width="11.44140625" customWidth="1"/>
    <col min="5121" max="5121" width="21.44140625" customWidth="1"/>
    <col min="5122" max="5122" width="8.44140625" customWidth="1"/>
    <col min="5123" max="5123" width="9.33203125" customWidth="1"/>
    <col min="5124" max="5125" width="8.44140625" customWidth="1"/>
    <col min="5126" max="5375" width="11.44140625" customWidth="1"/>
    <col min="5377" max="5377" width="21.44140625" customWidth="1"/>
    <col min="5378" max="5378" width="8.44140625" customWidth="1"/>
    <col min="5379" max="5379" width="9.33203125" customWidth="1"/>
    <col min="5380" max="5381" width="8.44140625" customWidth="1"/>
    <col min="5382" max="5631" width="11.44140625" customWidth="1"/>
    <col min="5633" max="5633" width="21.44140625" customWidth="1"/>
    <col min="5634" max="5634" width="8.44140625" customWidth="1"/>
    <col min="5635" max="5635" width="9.33203125" customWidth="1"/>
    <col min="5636" max="5637" width="8.44140625" customWidth="1"/>
    <col min="5638" max="5887" width="11.44140625" customWidth="1"/>
    <col min="5889" max="5889" width="21.44140625" customWidth="1"/>
    <col min="5890" max="5890" width="8.44140625" customWidth="1"/>
    <col min="5891" max="5891" width="9.33203125" customWidth="1"/>
    <col min="5892" max="5893" width="8.44140625" customWidth="1"/>
    <col min="5894" max="6143" width="11.44140625" customWidth="1"/>
    <col min="6145" max="6145" width="21.44140625" customWidth="1"/>
    <col min="6146" max="6146" width="8.44140625" customWidth="1"/>
    <col min="6147" max="6147" width="9.33203125" customWidth="1"/>
    <col min="6148" max="6149" width="8.44140625" customWidth="1"/>
    <col min="6150" max="6399" width="11.44140625" customWidth="1"/>
    <col min="6401" max="6401" width="21.44140625" customWidth="1"/>
    <col min="6402" max="6402" width="8.44140625" customWidth="1"/>
    <col min="6403" max="6403" width="9.33203125" customWidth="1"/>
    <col min="6404" max="6405" width="8.44140625" customWidth="1"/>
    <col min="6406" max="6655" width="11.44140625" customWidth="1"/>
    <col min="6657" max="6657" width="21.44140625" customWidth="1"/>
    <col min="6658" max="6658" width="8.44140625" customWidth="1"/>
    <col min="6659" max="6659" width="9.33203125" customWidth="1"/>
    <col min="6660" max="6661" width="8.44140625" customWidth="1"/>
    <col min="6662" max="6911" width="11.44140625" customWidth="1"/>
    <col min="6913" max="6913" width="21.44140625" customWidth="1"/>
    <col min="6914" max="6914" width="8.44140625" customWidth="1"/>
    <col min="6915" max="6915" width="9.33203125" customWidth="1"/>
    <col min="6916" max="6917" width="8.44140625" customWidth="1"/>
    <col min="6918" max="7167" width="11.44140625" customWidth="1"/>
    <col min="7169" max="7169" width="21.44140625" customWidth="1"/>
    <col min="7170" max="7170" width="8.44140625" customWidth="1"/>
    <col min="7171" max="7171" width="9.33203125" customWidth="1"/>
    <col min="7172" max="7173" width="8.44140625" customWidth="1"/>
    <col min="7174" max="7423" width="11.44140625" customWidth="1"/>
    <col min="7425" max="7425" width="21.44140625" customWidth="1"/>
    <col min="7426" max="7426" width="8.44140625" customWidth="1"/>
    <col min="7427" max="7427" width="9.33203125" customWidth="1"/>
    <col min="7428" max="7429" width="8.44140625" customWidth="1"/>
    <col min="7430" max="7679" width="11.44140625" customWidth="1"/>
    <col min="7681" max="7681" width="21.44140625" customWidth="1"/>
    <col min="7682" max="7682" width="8.44140625" customWidth="1"/>
    <col min="7683" max="7683" width="9.33203125" customWidth="1"/>
    <col min="7684" max="7685" width="8.44140625" customWidth="1"/>
    <col min="7686" max="7935" width="11.44140625" customWidth="1"/>
    <col min="7937" max="7937" width="21.44140625" customWidth="1"/>
    <col min="7938" max="7938" width="8.44140625" customWidth="1"/>
    <col min="7939" max="7939" width="9.33203125" customWidth="1"/>
    <col min="7940" max="7941" width="8.44140625" customWidth="1"/>
    <col min="7942" max="8191" width="11.44140625" customWidth="1"/>
    <col min="8193" max="8193" width="21.44140625" customWidth="1"/>
    <col min="8194" max="8194" width="8.44140625" customWidth="1"/>
    <col min="8195" max="8195" width="9.33203125" customWidth="1"/>
    <col min="8196" max="8197" width="8.44140625" customWidth="1"/>
    <col min="8198" max="8447" width="11.44140625" customWidth="1"/>
    <col min="8449" max="8449" width="21.44140625" customWidth="1"/>
    <col min="8450" max="8450" width="8.44140625" customWidth="1"/>
    <col min="8451" max="8451" width="9.33203125" customWidth="1"/>
    <col min="8452" max="8453" width="8.44140625" customWidth="1"/>
    <col min="8454" max="8703" width="11.44140625" customWidth="1"/>
    <col min="8705" max="8705" width="21.44140625" customWidth="1"/>
    <col min="8706" max="8706" width="8.44140625" customWidth="1"/>
    <col min="8707" max="8707" width="9.33203125" customWidth="1"/>
    <col min="8708" max="8709" width="8.44140625" customWidth="1"/>
    <col min="8710" max="8959" width="11.44140625" customWidth="1"/>
    <col min="8961" max="8961" width="21.44140625" customWidth="1"/>
    <col min="8962" max="8962" width="8.44140625" customWidth="1"/>
    <col min="8963" max="8963" width="9.33203125" customWidth="1"/>
    <col min="8964" max="8965" width="8.44140625" customWidth="1"/>
    <col min="8966" max="9215" width="11.44140625" customWidth="1"/>
    <col min="9217" max="9217" width="21.44140625" customWidth="1"/>
    <col min="9218" max="9218" width="8.44140625" customWidth="1"/>
    <col min="9219" max="9219" width="9.33203125" customWidth="1"/>
    <col min="9220" max="9221" width="8.44140625" customWidth="1"/>
    <col min="9222" max="9471" width="11.44140625" customWidth="1"/>
    <col min="9473" max="9473" width="21.44140625" customWidth="1"/>
    <col min="9474" max="9474" width="8.44140625" customWidth="1"/>
    <col min="9475" max="9475" width="9.33203125" customWidth="1"/>
    <col min="9476" max="9477" width="8.44140625" customWidth="1"/>
    <col min="9478" max="9727" width="11.44140625" customWidth="1"/>
    <col min="9729" max="9729" width="21.44140625" customWidth="1"/>
    <col min="9730" max="9730" width="8.44140625" customWidth="1"/>
    <col min="9731" max="9731" width="9.33203125" customWidth="1"/>
    <col min="9732" max="9733" width="8.44140625" customWidth="1"/>
    <col min="9734" max="9983" width="11.44140625" customWidth="1"/>
    <col min="9985" max="9985" width="21.44140625" customWidth="1"/>
    <col min="9986" max="9986" width="8.44140625" customWidth="1"/>
    <col min="9987" max="9987" width="9.33203125" customWidth="1"/>
    <col min="9988" max="9989" width="8.44140625" customWidth="1"/>
    <col min="9990" max="10239" width="11.44140625" customWidth="1"/>
    <col min="10241" max="10241" width="21.44140625" customWidth="1"/>
    <col min="10242" max="10242" width="8.44140625" customWidth="1"/>
    <col min="10243" max="10243" width="9.33203125" customWidth="1"/>
    <col min="10244" max="10245" width="8.44140625" customWidth="1"/>
    <col min="10246" max="10495" width="11.44140625" customWidth="1"/>
    <col min="10497" max="10497" width="21.44140625" customWidth="1"/>
    <col min="10498" max="10498" width="8.44140625" customWidth="1"/>
    <col min="10499" max="10499" width="9.33203125" customWidth="1"/>
    <col min="10500" max="10501" width="8.44140625" customWidth="1"/>
    <col min="10502" max="10751" width="11.44140625" customWidth="1"/>
    <col min="10753" max="10753" width="21.44140625" customWidth="1"/>
    <col min="10754" max="10754" width="8.44140625" customWidth="1"/>
    <col min="10755" max="10755" width="9.33203125" customWidth="1"/>
    <col min="10756" max="10757" width="8.44140625" customWidth="1"/>
    <col min="10758" max="11007" width="11.44140625" customWidth="1"/>
    <col min="11009" max="11009" width="21.44140625" customWidth="1"/>
    <col min="11010" max="11010" width="8.44140625" customWidth="1"/>
    <col min="11011" max="11011" width="9.33203125" customWidth="1"/>
    <col min="11012" max="11013" width="8.44140625" customWidth="1"/>
    <col min="11014" max="11263" width="11.44140625" customWidth="1"/>
    <col min="11265" max="11265" width="21.44140625" customWidth="1"/>
    <col min="11266" max="11266" width="8.44140625" customWidth="1"/>
    <col min="11267" max="11267" width="9.33203125" customWidth="1"/>
    <col min="11268" max="11269" width="8.44140625" customWidth="1"/>
    <col min="11270" max="11519" width="11.44140625" customWidth="1"/>
    <col min="11521" max="11521" width="21.44140625" customWidth="1"/>
    <col min="11522" max="11522" width="8.44140625" customWidth="1"/>
    <col min="11523" max="11523" width="9.33203125" customWidth="1"/>
    <col min="11524" max="11525" width="8.44140625" customWidth="1"/>
    <col min="11526" max="11775" width="11.44140625" customWidth="1"/>
    <col min="11777" max="11777" width="21.44140625" customWidth="1"/>
    <col min="11778" max="11778" width="8.44140625" customWidth="1"/>
    <col min="11779" max="11779" width="9.33203125" customWidth="1"/>
    <col min="11780" max="11781" width="8.44140625" customWidth="1"/>
    <col min="11782" max="12031" width="11.44140625" customWidth="1"/>
    <col min="12033" max="12033" width="21.44140625" customWidth="1"/>
    <col min="12034" max="12034" width="8.44140625" customWidth="1"/>
    <col min="12035" max="12035" width="9.33203125" customWidth="1"/>
    <col min="12036" max="12037" width="8.44140625" customWidth="1"/>
    <col min="12038" max="12287" width="11.44140625" customWidth="1"/>
    <col min="12289" max="12289" width="21.44140625" customWidth="1"/>
    <col min="12290" max="12290" width="8.44140625" customWidth="1"/>
    <col min="12291" max="12291" width="9.33203125" customWidth="1"/>
    <col min="12292" max="12293" width="8.44140625" customWidth="1"/>
    <col min="12294" max="12543" width="11.44140625" customWidth="1"/>
    <col min="12545" max="12545" width="21.44140625" customWidth="1"/>
    <col min="12546" max="12546" width="8.44140625" customWidth="1"/>
    <col min="12547" max="12547" width="9.33203125" customWidth="1"/>
    <col min="12548" max="12549" width="8.44140625" customWidth="1"/>
    <col min="12550" max="12799" width="11.44140625" customWidth="1"/>
    <col min="12801" max="12801" width="21.44140625" customWidth="1"/>
    <col min="12802" max="12802" width="8.44140625" customWidth="1"/>
    <col min="12803" max="12803" width="9.33203125" customWidth="1"/>
    <col min="12804" max="12805" width="8.44140625" customWidth="1"/>
    <col min="12806" max="13055" width="11.44140625" customWidth="1"/>
    <col min="13057" max="13057" width="21.44140625" customWidth="1"/>
    <col min="13058" max="13058" width="8.44140625" customWidth="1"/>
    <col min="13059" max="13059" width="9.33203125" customWidth="1"/>
    <col min="13060" max="13061" width="8.44140625" customWidth="1"/>
    <col min="13062" max="13311" width="11.44140625" customWidth="1"/>
    <col min="13313" max="13313" width="21.44140625" customWidth="1"/>
    <col min="13314" max="13314" width="8.44140625" customWidth="1"/>
    <col min="13315" max="13315" width="9.33203125" customWidth="1"/>
    <col min="13316" max="13317" width="8.44140625" customWidth="1"/>
    <col min="13318" max="13567" width="11.44140625" customWidth="1"/>
    <col min="13569" max="13569" width="21.44140625" customWidth="1"/>
    <col min="13570" max="13570" width="8.44140625" customWidth="1"/>
    <col min="13571" max="13571" width="9.33203125" customWidth="1"/>
    <col min="13572" max="13573" width="8.44140625" customWidth="1"/>
    <col min="13574" max="13823" width="11.44140625" customWidth="1"/>
    <col min="13825" max="13825" width="21.44140625" customWidth="1"/>
    <col min="13826" max="13826" width="8.44140625" customWidth="1"/>
    <col min="13827" max="13827" width="9.33203125" customWidth="1"/>
    <col min="13828" max="13829" width="8.44140625" customWidth="1"/>
    <col min="13830" max="14079" width="11.44140625" customWidth="1"/>
    <col min="14081" max="14081" width="21.44140625" customWidth="1"/>
    <col min="14082" max="14082" width="8.44140625" customWidth="1"/>
    <col min="14083" max="14083" width="9.33203125" customWidth="1"/>
    <col min="14084" max="14085" width="8.44140625" customWidth="1"/>
    <col min="14086" max="14335" width="11.44140625" customWidth="1"/>
    <col min="14337" max="14337" width="21.44140625" customWidth="1"/>
    <col min="14338" max="14338" width="8.44140625" customWidth="1"/>
    <col min="14339" max="14339" width="9.33203125" customWidth="1"/>
    <col min="14340" max="14341" width="8.44140625" customWidth="1"/>
    <col min="14342" max="14591" width="11.44140625" customWidth="1"/>
    <col min="14593" max="14593" width="21.44140625" customWidth="1"/>
    <col min="14594" max="14594" width="8.44140625" customWidth="1"/>
    <col min="14595" max="14595" width="9.33203125" customWidth="1"/>
    <col min="14596" max="14597" width="8.44140625" customWidth="1"/>
    <col min="14598" max="14847" width="11.44140625" customWidth="1"/>
    <col min="14849" max="14849" width="21.44140625" customWidth="1"/>
    <col min="14850" max="14850" width="8.44140625" customWidth="1"/>
    <col min="14851" max="14851" width="9.33203125" customWidth="1"/>
    <col min="14852" max="14853" width="8.44140625" customWidth="1"/>
    <col min="14854" max="15103" width="11.44140625" customWidth="1"/>
    <col min="15105" max="15105" width="21.44140625" customWidth="1"/>
    <col min="15106" max="15106" width="8.44140625" customWidth="1"/>
    <col min="15107" max="15107" width="9.33203125" customWidth="1"/>
    <col min="15108" max="15109" width="8.44140625" customWidth="1"/>
    <col min="15110" max="15359" width="11.44140625" customWidth="1"/>
    <col min="15361" max="15361" width="21.44140625" customWidth="1"/>
    <col min="15362" max="15362" width="8.44140625" customWidth="1"/>
    <col min="15363" max="15363" width="9.33203125" customWidth="1"/>
    <col min="15364" max="15365" width="8.44140625" customWidth="1"/>
    <col min="15366" max="15615" width="11.44140625" customWidth="1"/>
    <col min="15617" max="15617" width="21.44140625" customWidth="1"/>
    <col min="15618" max="15618" width="8.44140625" customWidth="1"/>
    <col min="15619" max="15619" width="9.33203125" customWidth="1"/>
    <col min="15620" max="15621" width="8.44140625" customWidth="1"/>
    <col min="15622" max="15871" width="11.44140625" customWidth="1"/>
    <col min="15873" max="15873" width="21.44140625" customWidth="1"/>
    <col min="15874" max="15874" width="8.44140625" customWidth="1"/>
    <col min="15875" max="15875" width="9.33203125" customWidth="1"/>
    <col min="15876" max="15877" width="8.44140625" customWidth="1"/>
    <col min="15878" max="16127" width="11.44140625" customWidth="1"/>
    <col min="16129" max="16129" width="21.44140625" customWidth="1"/>
    <col min="16130" max="16130" width="8.44140625" customWidth="1"/>
    <col min="16131" max="16131" width="9.33203125" customWidth="1"/>
    <col min="16132" max="16133" width="8.44140625" customWidth="1"/>
    <col min="16134" max="16383" width="11.44140625" customWidth="1"/>
  </cols>
  <sheetData>
    <row r="4" spans="1:6">
      <c r="A4" s="68" t="s">
        <v>93</v>
      </c>
      <c r="B4" s="422">
        <v>2008</v>
      </c>
      <c r="C4" s="422"/>
      <c r="D4" s="422">
        <v>2018</v>
      </c>
      <c r="E4" s="422"/>
    </row>
    <row r="5" spans="1:6" ht="14.25" customHeight="1">
      <c r="A5" s="68" t="s">
        <v>94</v>
      </c>
      <c r="B5" s="346" t="s">
        <v>17</v>
      </c>
      <c r="C5" s="346" t="s">
        <v>18</v>
      </c>
      <c r="D5" s="123" t="s">
        <v>17</v>
      </c>
      <c r="E5" s="123" t="s">
        <v>18</v>
      </c>
      <c r="F5" s="42"/>
    </row>
    <row r="6" spans="1:6">
      <c r="A6" s="66" t="s">
        <v>13</v>
      </c>
      <c r="B6" s="67"/>
      <c r="C6" s="67"/>
      <c r="D6" s="67"/>
      <c r="E6" s="67"/>
    </row>
    <row r="7" spans="1:6" ht="24" customHeight="1">
      <c r="A7" t="s">
        <v>95</v>
      </c>
      <c r="B7" s="40">
        <v>62.9</v>
      </c>
      <c r="C7" s="40">
        <v>69.900000000000006</v>
      </c>
      <c r="D7" s="369">
        <v>53</v>
      </c>
      <c r="E7" s="369">
        <v>57</v>
      </c>
    </row>
    <row r="8" spans="1:6" ht="24" customHeight="1">
      <c r="A8" t="s">
        <v>96</v>
      </c>
      <c r="B8" s="40">
        <v>27.1</v>
      </c>
      <c r="C8" s="40">
        <v>15.6</v>
      </c>
      <c r="D8" s="369">
        <v>33.5</v>
      </c>
      <c r="E8" s="369">
        <v>19</v>
      </c>
    </row>
    <row r="9" spans="1:6" ht="24" customHeight="1">
      <c r="A9" t="s">
        <v>97</v>
      </c>
      <c r="B9" s="40">
        <v>10</v>
      </c>
      <c r="C9" s="40">
        <v>14.5</v>
      </c>
      <c r="D9" s="369">
        <v>13.6</v>
      </c>
      <c r="E9" s="369">
        <v>24</v>
      </c>
    </row>
    <row r="10" spans="1:6" ht="24" customHeight="1">
      <c r="A10" s="106" t="s">
        <v>19</v>
      </c>
      <c r="B10" s="108">
        <v>100</v>
      </c>
      <c r="C10" s="108">
        <v>100</v>
      </c>
      <c r="D10" s="108">
        <v>100</v>
      </c>
      <c r="E10" s="108">
        <v>100</v>
      </c>
      <c r="F10" s="106"/>
    </row>
    <row r="11" spans="1:6">
      <c r="A11" s="66" t="s">
        <v>14</v>
      </c>
      <c r="B11" s="67"/>
      <c r="C11" s="67"/>
      <c r="D11" s="67"/>
      <c r="E11" s="67"/>
    </row>
    <row r="12" spans="1:6" ht="24" customHeight="1">
      <c r="A12" t="s">
        <v>95</v>
      </c>
      <c r="B12" s="40">
        <v>48.3</v>
      </c>
      <c r="C12" s="40">
        <v>37.299999999999997</v>
      </c>
      <c r="D12" s="369">
        <v>40.4</v>
      </c>
      <c r="E12" s="369">
        <v>29.3</v>
      </c>
    </row>
    <row r="13" spans="1:6" ht="24" customHeight="1">
      <c r="A13" t="s">
        <v>96</v>
      </c>
      <c r="B13" s="40">
        <v>34.9</v>
      </c>
      <c r="C13" s="40">
        <v>29.8</v>
      </c>
      <c r="D13" s="369">
        <v>38.799999999999997</v>
      </c>
      <c r="E13" s="369">
        <v>27.8</v>
      </c>
    </row>
    <row r="14" spans="1:6" ht="24" customHeight="1">
      <c r="A14" t="s">
        <v>97</v>
      </c>
      <c r="B14" s="40">
        <v>16.7</v>
      </c>
      <c r="C14" s="40">
        <v>32.799999999999997</v>
      </c>
      <c r="D14" s="369">
        <v>20.8</v>
      </c>
      <c r="E14" s="369">
        <v>42.9</v>
      </c>
    </row>
    <row r="15" spans="1:6" ht="24" customHeight="1">
      <c r="A15" s="106" t="s">
        <v>19</v>
      </c>
      <c r="B15" s="108">
        <v>100</v>
      </c>
      <c r="C15" s="108">
        <v>100</v>
      </c>
      <c r="D15" s="108">
        <v>100</v>
      </c>
      <c r="E15" s="108">
        <v>100</v>
      </c>
      <c r="F15" s="106"/>
    </row>
    <row r="16" spans="1:6">
      <c r="A16" s="66" t="s">
        <v>15</v>
      </c>
      <c r="B16" s="67"/>
      <c r="C16" s="67"/>
      <c r="D16" s="67"/>
      <c r="E16" s="67"/>
    </row>
    <row r="17" spans="1:6" ht="24" customHeight="1">
      <c r="A17" t="s">
        <v>95</v>
      </c>
      <c r="B17" s="40">
        <v>81</v>
      </c>
      <c r="C17" s="40">
        <v>94.5</v>
      </c>
      <c r="D17" s="369">
        <v>71.7</v>
      </c>
      <c r="E17" s="369">
        <v>89.3</v>
      </c>
    </row>
    <row r="18" spans="1:6" ht="24" customHeight="1">
      <c r="A18" t="s">
        <v>96</v>
      </c>
      <c r="B18" s="40">
        <v>17.3</v>
      </c>
      <c r="C18" s="40">
        <v>4.9000000000000004</v>
      </c>
      <c r="D18" s="369">
        <v>25.5</v>
      </c>
      <c r="E18" s="369">
        <v>8.6</v>
      </c>
    </row>
    <row r="19" spans="1:6" ht="24" customHeight="1">
      <c r="A19" t="s">
        <v>97</v>
      </c>
      <c r="B19" s="40">
        <v>1.7</v>
      </c>
      <c r="C19" s="40">
        <v>0.6</v>
      </c>
      <c r="D19" s="369">
        <v>2.7</v>
      </c>
      <c r="E19" s="369">
        <v>2</v>
      </c>
    </row>
    <row r="20" spans="1:6" ht="24" customHeight="1">
      <c r="A20" s="106" t="s">
        <v>19</v>
      </c>
      <c r="B20" s="108">
        <v>100</v>
      </c>
      <c r="C20" s="108"/>
      <c r="D20" s="108">
        <v>100</v>
      </c>
      <c r="E20" s="108">
        <v>100</v>
      </c>
      <c r="F20" s="106"/>
    </row>
    <row r="21" spans="1:6" ht="9" customHeight="1">
      <c r="A21" s="59"/>
      <c r="B21" s="59"/>
      <c r="C21" s="59"/>
      <c r="D21" s="59"/>
      <c r="E21" s="59"/>
      <c r="F21" s="42"/>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58.xml><?xml version="1.0" encoding="utf-8"?>
<worksheet xmlns="http://schemas.openxmlformats.org/spreadsheetml/2006/main" xmlns:r="http://schemas.openxmlformats.org/officeDocument/2006/relationships">
  <dimension ref="A3:E25"/>
  <sheetViews>
    <sheetView topLeftCell="A10" workbookViewId="0">
      <selection activeCell="E20" sqref="E20"/>
    </sheetView>
  </sheetViews>
  <sheetFormatPr baseColWidth="10" defaultColWidth="15.5546875" defaultRowHeight="14.4"/>
  <cols>
    <col min="1" max="1" width="16.6640625" customWidth="1"/>
    <col min="2" max="2" width="9.33203125" customWidth="1"/>
    <col min="3" max="3" width="11" customWidth="1"/>
    <col min="4" max="5" width="9.33203125" customWidth="1"/>
    <col min="6" max="255" width="11.44140625" customWidth="1"/>
    <col min="257" max="257" width="16.6640625" customWidth="1"/>
    <col min="258" max="258" width="9.33203125" customWidth="1"/>
    <col min="259" max="259" width="11" customWidth="1"/>
    <col min="260" max="261" width="9.33203125" customWidth="1"/>
    <col min="262" max="511" width="11.44140625" customWidth="1"/>
    <col min="513" max="513" width="16.6640625" customWidth="1"/>
    <col min="514" max="514" width="9.33203125" customWidth="1"/>
    <col min="515" max="515" width="11" customWidth="1"/>
    <col min="516" max="517" width="9.33203125" customWidth="1"/>
    <col min="518" max="767" width="11.44140625" customWidth="1"/>
    <col min="769" max="769" width="16.6640625" customWidth="1"/>
    <col min="770" max="770" width="9.33203125" customWidth="1"/>
    <col min="771" max="771" width="11" customWidth="1"/>
    <col min="772" max="773" width="9.33203125" customWidth="1"/>
    <col min="774" max="1023" width="11.44140625" customWidth="1"/>
    <col min="1025" max="1025" width="16.6640625" customWidth="1"/>
    <col min="1026" max="1026" width="9.33203125" customWidth="1"/>
    <col min="1027" max="1027" width="11" customWidth="1"/>
    <col min="1028" max="1029" width="9.33203125" customWidth="1"/>
    <col min="1030" max="1279" width="11.44140625" customWidth="1"/>
    <col min="1281" max="1281" width="16.6640625" customWidth="1"/>
    <col min="1282" max="1282" width="9.33203125" customWidth="1"/>
    <col min="1283" max="1283" width="11" customWidth="1"/>
    <col min="1284" max="1285" width="9.33203125" customWidth="1"/>
    <col min="1286" max="1535" width="11.44140625" customWidth="1"/>
    <col min="1537" max="1537" width="16.6640625" customWidth="1"/>
    <col min="1538" max="1538" width="9.33203125" customWidth="1"/>
    <col min="1539" max="1539" width="11" customWidth="1"/>
    <col min="1540" max="1541" width="9.33203125" customWidth="1"/>
    <col min="1542" max="1791" width="11.44140625" customWidth="1"/>
    <col min="1793" max="1793" width="16.6640625" customWidth="1"/>
    <col min="1794" max="1794" width="9.33203125" customWidth="1"/>
    <col min="1795" max="1795" width="11" customWidth="1"/>
    <col min="1796" max="1797" width="9.33203125" customWidth="1"/>
    <col min="1798" max="2047" width="11.44140625" customWidth="1"/>
    <col min="2049" max="2049" width="16.6640625" customWidth="1"/>
    <col min="2050" max="2050" width="9.33203125" customWidth="1"/>
    <col min="2051" max="2051" width="11" customWidth="1"/>
    <col min="2052" max="2053" width="9.33203125" customWidth="1"/>
    <col min="2054" max="2303" width="11.44140625" customWidth="1"/>
    <col min="2305" max="2305" width="16.6640625" customWidth="1"/>
    <col min="2306" max="2306" width="9.33203125" customWidth="1"/>
    <col min="2307" max="2307" width="11" customWidth="1"/>
    <col min="2308" max="2309" width="9.33203125" customWidth="1"/>
    <col min="2310" max="2559" width="11.44140625" customWidth="1"/>
    <col min="2561" max="2561" width="16.6640625" customWidth="1"/>
    <col min="2562" max="2562" width="9.33203125" customWidth="1"/>
    <col min="2563" max="2563" width="11" customWidth="1"/>
    <col min="2564" max="2565" width="9.33203125" customWidth="1"/>
    <col min="2566" max="2815" width="11.44140625" customWidth="1"/>
    <col min="2817" max="2817" width="16.6640625" customWidth="1"/>
    <col min="2818" max="2818" width="9.33203125" customWidth="1"/>
    <col min="2819" max="2819" width="11" customWidth="1"/>
    <col min="2820" max="2821" width="9.33203125" customWidth="1"/>
    <col min="2822" max="3071" width="11.44140625" customWidth="1"/>
    <col min="3073" max="3073" width="16.6640625" customWidth="1"/>
    <col min="3074" max="3074" width="9.33203125" customWidth="1"/>
    <col min="3075" max="3075" width="11" customWidth="1"/>
    <col min="3076" max="3077" width="9.33203125" customWidth="1"/>
    <col min="3078" max="3327" width="11.44140625" customWidth="1"/>
    <col min="3329" max="3329" width="16.6640625" customWidth="1"/>
    <col min="3330" max="3330" width="9.33203125" customWidth="1"/>
    <col min="3331" max="3331" width="11" customWidth="1"/>
    <col min="3332" max="3333" width="9.33203125" customWidth="1"/>
    <col min="3334" max="3583" width="11.44140625" customWidth="1"/>
    <col min="3585" max="3585" width="16.6640625" customWidth="1"/>
    <col min="3586" max="3586" width="9.33203125" customWidth="1"/>
    <col min="3587" max="3587" width="11" customWidth="1"/>
    <col min="3588" max="3589" width="9.33203125" customWidth="1"/>
    <col min="3590" max="3839" width="11.44140625" customWidth="1"/>
    <col min="3841" max="3841" width="16.6640625" customWidth="1"/>
    <col min="3842" max="3842" width="9.33203125" customWidth="1"/>
    <col min="3843" max="3843" width="11" customWidth="1"/>
    <col min="3844" max="3845" width="9.33203125" customWidth="1"/>
    <col min="3846" max="4095" width="11.44140625" customWidth="1"/>
    <col min="4097" max="4097" width="16.6640625" customWidth="1"/>
    <col min="4098" max="4098" width="9.33203125" customWidth="1"/>
    <col min="4099" max="4099" width="11" customWidth="1"/>
    <col min="4100" max="4101" width="9.33203125" customWidth="1"/>
    <col min="4102" max="4351" width="11.44140625" customWidth="1"/>
    <col min="4353" max="4353" width="16.6640625" customWidth="1"/>
    <col min="4354" max="4354" width="9.33203125" customWidth="1"/>
    <col min="4355" max="4355" width="11" customWidth="1"/>
    <col min="4356" max="4357" width="9.33203125" customWidth="1"/>
    <col min="4358" max="4607" width="11.44140625" customWidth="1"/>
    <col min="4609" max="4609" width="16.6640625" customWidth="1"/>
    <col min="4610" max="4610" width="9.33203125" customWidth="1"/>
    <col min="4611" max="4611" width="11" customWidth="1"/>
    <col min="4612" max="4613" width="9.33203125" customWidth="1"/>
    <col min="4614" max="4863" width="11.44140625" customWidth="1"/>
    <col min="4865" max="4865" width="16.6640625" customWidth="1"/>
    <col min="4866" max="4866" width="9.33203125" customWidth="1"/>
    <col min="4867" max="4867" width="11" customWidth="1"/>
    <col min="4868" max="4869" width="9.33203125" customWidth="1"/>
    <col min="4870" max="5119" width="11.44140625" customWidth="1"/>
    <col min="5121" max="5121" width="16.6640625" customWidth="1"/>
    <col min="5122" max="5122" width="9.33203125" customWidth="1"/>
    <col min="5123" max="5123" width="11" customWidth="1"/>
    <col min="5124" max="5125" width="9.33203125" customWidth="1"/>
    <col min="5126" max="5375" width="11.44140625" customWidth="1"/>
    <col min="5377" max="5377" width="16.6640625" customWidth="1"/>
    <col min="5378" max="5378" width="9.33203125" customWidth="1"/>
    <col min="5379" max="5379" width="11" customWidth="1"/>
    <col min="5380" max="5381" width="9.33203125" customWidth="1"/>
    <col min="5382" max="5631" width="11.44140625" customWidth="1"/>
    <col min="5633" max="5633" width="16.6640625" customWidth="1"/>
    <col min="5634" max="5634" width="9.33203125" customWidth="1"/>
    <col min="5635" max="5635" width="11" customWidth="1"/>
    <col min="5636" max="5637" width="9.33203125" customWidth="1"/>
    <col min="5638" max="5887" width="11.44140625" customWidth="1"/>
    <col min="5889" max="5889" width="16.6640625" customWidth="1"/>
    <col min="5890" max="5890" width="9.33203125" customWidth="1"/>
    <col min="5891" max="5891" width="11" customWidth="1"/>
    <col min="5892" max="5893" width="9.33203125" customWidth="1"/>
    <col min="5894" max="6143" width="11.44140625" customWidth="1"/>
    <col min="6145" max="6145" width="16.6640625" customWidth="1"/>
    <col min="6146" max="6146" width="9.33203125" customWidth="1"/>
    <col min="6147" max="6147" width="11" customWidth="1"/>
    <col min="6148" max="6149" width="9.33203125" customWidth="1"/>
    <col min="6150" max="6399" width="11.44140625" customWidth="1"/>
    <col min="6401" max="6401" width="16.6640625" customWidth="1"/>
    <col min="6402" max="6402" width="9.33203125" customWidth="1"/>
    <col min="6403" max="6403" width="11" customWidth="1"/>
    <col min="6404" max="6405" width="9.33203125" customWidth="1"/>
    <col min="6406" max="6655" width="11.44140625" customWidth="1"/>
    <col min="6657" max="6657" width="16.6640625" customWidth="1"/>
    <col min="6658" max="6658" width="9.33203125" customWidth="1"/>
    <col min="6659" max="6659" width="11" customWidth="1"/>
    <col min="6660" max="6661" width="9.33203125" customWidth="1"/>
    <col min="6662" max="6911" width="11.44140625" customWidth="1"/>
    <col min="6913" max="6913" width="16.6640625" customWidth="1"/>
    <col min="6914" max="6914" width="9.33203125" customWidth="1"/>
    <col min="6915" max="6915" width="11" customWidth="1"/>
    <col min="6916" max="6917" width="9.33203125" customWidth="1"/>
    <col min="6918" max="7167" width="11.44140625" customWidth="1"/>
    <col min="7169" max="7169" width="16.6640625" customWidth="1"/>
    <col min="7170" max="7170" width="9.33203125" customWidth="1"/>
    <col min="7171" max="7171" width="11" customWidth="1"/>
    <col min="7172" max="7173" width="9.33203125" customWidth="1"/>
    <col min="7174" max="7423" width="11.44140625" customWidth="1"/>
    <col min="7425" max="7425" width="16.6640625" customWidth="1"/>
    <col min="7426" max="7426" width="9.33203125" customWidth="1"/>
    <col min="7427" max="7427" width="11" customWidth="1"/>
    <col min="7428" max="7429" width="9.33203125" customWidth="1"/>
    <col min="7430" max="7679" width="11.44140625" customWidth="1"/>
    <col min="7681" max="7681" width="16.6640625" customWidth="1"/>
    <col min="7682" max="7682" width="9.33203125" customWidth="1"/>
    <col min="7683" max="7683" width="11" customWidth="1"/>
    <col min="7684" max="7685" width="9.33203125" customWidth="1"/>
    <col min="7686" max="7935" width="11.44140625" customWidth="1"/>
    <col min="7937" max="7937" width="16.6640625" customWidth="1"/>
    <col min="7938" max="7938" width="9.33203125" customWidth="1"/>
    <col min="7939" max="7939" width="11" customWidth="1"/>
    <col min="7940" max="7941" width="9.33203125" customWidth="1"/>
    <col min="7942" max="8191" width="11.44140625" customWidth="1"/>
    <col min="8193" max="8193" width="16.6640625" customWidth="1"/>
    <col min="8194" max="8194" width="9.33203125" customWidth="1"/>
    <col min="8195" max="8195" width="11" customWidth="1"/>
    <col min="8196" max="8197" width="9.33203125" customWidth="1"/>
    <col min="8198" max="8447" width="11.44140625" customWidth="1"/>
    <col min="8449" max="8449" width="16.6640625" customWidth="1"/>
    <col min="8450" max="8450" width="9.33203125" customWidth="1"/>
    <col min="8451" max="8451" width="11" customWidth="1"/>
    <col min="8452" max="8453" width="9.33203125" customWidth="1"/>
    <col min="8454" max="8703" width="11.44140625" customWidth="1"/>
    <col min="8705" max="8705" width="16.6640625" customWidth="1"/>
    <col min="8706" max="8706" width="9.33203125" customWidth="1"/>
    <col min="8707" max="8707" width="11" customWidth="1"/>
    <col min="8708" max="8709" width="9.33203125" customWidth="1"/>
    <col min="8710" max="8959" width="11.44140625" customWidth="1"/>
    <col min="8961" max="8961" width="16.6640625" customWidth="1"/>
    <col min="8962" max="8962" width="9.33203125" customWidth="1"/>
    <col min="8963" max="8963" width="11" customWidth="1"/>
    <col min="8964" max="8965" width="9.33203125" customWidth="1"/>
    <col min="8966" max="9215" width="11.44140625" customWidth="1"/>
    <col min="9217" max="9217" width="16.6640625" customWidth="1"/>
    <col min="9218" max="9218" width="9.33203125" customWidth="1"/>
    <col min="9219" max="9219" width="11" customWidth="1"/>
    <col min="9220" max="9221" width="9.33203125" customWidth="1"/>
    <col min="9222" max="9471" width="11.44140625" customWidth="1"/>
    <col min="9473" max="9473" width="16.6640625" customWidth="1"/>
    <col min="9474" max="9474" width="9.33203125" customWidth="1"/>
    <col min="9475" max="9475" width="11" customWidth="1"/>
    <col min="9476" max="9477" width="9.33203125" customWidth="1"/>
    <col min="9478" max="9727" width="11.44140625" customWidth="1"/>
    <col min="9729" max="9729" width="16.6640625" customWidth="1"/>
    <col min="9730" max="9730" width="9.33203125" customWidth="1"/>
    <col min="9731" max="9731" width="11" customWidth="1"/>
    <col min="9732" max="9733" width="9.33203125" customWidth="1"/>
    <col min="9734" max="9983" width="11.44140625" customWidth="1"/>
    <col min="9985" max="9985" width="16.6640625" customWidth="1"/>
    <col min="9986" max="9986" width="9.33203125" customWidth="1"/>
    <col min="9987" max="9987" width="11" customWidth="1"/>
    <col min="9988" max="9989" width="9.33203125" customWidth="1"/>
    <col min="9990" max="10239" width="11.44140625" customWidth="1"/>
    <col min="10241" max="10241" width="16.6640625" customWidth="1"/>
    <col min="10242" max="10242" width="9.33203125" customWidth="1"/>
    <col min="10243" max="10243" width="11" customWidth="1"/>
    <col min="10244" max="10245" width="9.33203125" customWidth="1"/>
    <col min="10246" max="10495" width="11.44140625" customWidth="1"/>
    <col min="10497" max="10497" width="16.6640625" customWidth="1"/>
    <col min="10498" max="10498" width="9.33203125" customWidth="1"/>
    <col min="10499" max="10499" width="11" customWidth="1"/>
    <col min="10500" max="10501" width="9.33203125" customWidth="1"/>
    <col min="10502" max="10751" width="11.44140625" customWidth="1"/>
    <col min="10753" max="10753" width="16.6640625" customWidth="1"/>
    <col min="10754" max="10754" width="9.33203125" customWidth="1"/>
    <col min="10755" max="10755" width="11" customWidth="1"/>
    <col min="10756" max="10757" width="9.33203125" customWidth="1"/>
    <col min="10758" max="11007" width="11.44140625" customWidth="1"/>
    <col min="11009" max="11009" width="16.6640625" customWidth="1"/>
    <col min="11010" max="11010" width="9.33203125" customWidth="1"/>
    <col min="11011" max="11011" width="11" customWidth="1"/>
    <col min="11012" max="11013" width="9.33203125" customWidth="1"/>
    <col min="11014" max="11263" width="11.44140625" customWidth="1"/>
    <col min="11265" max="11265" width="16.6640625" customWidth="1"/>
    <col min="11266" max="11266" width="9.33203125" customWidth="1"/>
    <col min="11267" max="11267" width="11" customWidth="1"/>
    <col min="11268" max="11269" width="9.33203125" customWidth="1"/>
    <col min="11270" max="11519" width="11.44140625" customWidth="1"/>
    <col min="11521" max="11521" width="16.6640625" customWidth="1"/>
    <col min="11522" max="11522" width="9.33203125" customWidth="1"/>
    <col min="11523" max="11523" width="11" customWidth="1"/>
    <col min="11524" max="11525" width="9.33203125" customWidth="1"/>
    <col min="11526" max="11775" width="11.44140625" customWidth="1"/>
    <col min="11777" max="11777" width="16.6640625" customWidth="1"/>
    <col min="11778" max="11778" width="9.33203125" customWidth="1"/>
    <col min="11779" max="11779" width="11" customWidth="1"/>
    <col min="11780" max="11781" width="9.33203125" customWidth="1"/>
    <col min="11782" max="12031" width="11.44140625" customWidth="1"/>
    <col min="12033" max="12033" width="16.6640625" customWidth="1"/>
    <col min="12034" max="12034" width="9.33203125" customWidth="1"/>
    <col min="12035" max="12035" width="11" customWidth="1"/>
    <col min="12036" max="12037" width="9.33203125" customWidth="1"/>
    <col min="12038" max="12287" width="11.44140625" customWidth="1"/>
    <col min="12289" max="12289" width="16.6640625" customWidth="1"/>
    <col min="12290" max="12290" width="9.33203125" customWidth="1"/>
    <col min="12291" max="12291" width="11" customWidth="1"/>
    <col min="12292" max="12293" width="9.33203125" customWidth="1"/>
    <col min="12294" max="12543" width="11.44140625" customWidth="1"/>
    <col min="12545" max="12545" width="16.6640625" customWidth="1"/>
    <col min="12546" max="12546" width="9.33203125" customWidth="1"/>
    <col min="12547" max="12547" width="11" customWidth="1"/>
    <col min="12548" max="12549" width="9.33203125" customWidth="1"/>
    <col min="12550" max="12799" width="11.44140625" customWidth="1"/>
    <col min="12801" max="12801" width="16.6640625" customWidth="1"/>
    <col min="12802" max="12802" width="9.33203125" customWidth="1"/>
    <col min="12803" max="12803" width="11" customWidth="1"/>
    <col min="12804" max="12805" width="9.33203125" customWidth="1"/>
    <col min="12806" max="13055" width="11.44140625" customWidth="1"/>
    <col min="13057" max="13057" width="16.6640625" customWidth="1"/>
    <col min="13058" max="13058" width="9.33203125" customWidth="1"/>
    <col min="13059" max="13059" width="11" customWidth="1"/>
    <col min="13060" max="13061" width="9.33203125" customWidth="1"/>
    <col min="13062" max="13311" width="11.44140625" customWidth="1"/>
    <col min="13313" max="13313" width="16.6640625" customWidth="1"/>
    <col min="13314" max="13314" width="9.33203125" customWidth="1"/>
    <col min="13315" max="13315" width="11" customWidth="1"/>
    <col min="13316" max="13317" width="9.33203125" customWidth="1"/>
    <col min="13318" max="13567" width="11.44140625" customWidth="1"/>
    <col min="13569" max="13569" width="16.6640625" customWidth="1"/>
    <col min="13570" max="13570" width="9.33203125" customWidth="1"/>
    <col min="13571" max="13571" width="11" customWidth="1"/>
    <col min="13572" max="13573" width="9.33203125" customWidth="1"/>
    <col min="13574" max="13823" width="11.44140625" customWidth="1"/>
    <col min="13825" max="13825" width="16.6640625" customWidth="1"/>
    <col min="13826" max="13826" width="9.33203125" customWidth="1"/>
    <col min="13827" max="13827" width="11" customWidth="1"/>
    <col min="13828" max="13829" width="9.33203125" customWidth="1"/>
    <col min="13830" max="14079" width="11.44140625" customWidth="1"/>
    <col min="14081" max="14081" width="16.6640625" customWidth="1"/>
    <col min="14082" max="14082" width="9.33203125" customWidth="1"/>
    <col min="14083" max="14083" width="11" customWidth="1"/>
    <col min="14084" max="14085" width="9.33203125" customWidth="1"/>
    <col min="14086" max="14335" width="11.44140625" customWidth="1"/>
    <col min="14337" max="14337" width="16.6640625" customWidth="1"/>
    <col min="14338" max="14338" width="9.33203125" customWidth="1"/>
    <col min="14339" max="14339" width="11" customWidth="1"/>
    <col min="14340" max="14341" width="9.33203125" customWidth="1"/>
    <col min="14342" max="14591" width="11.44140625" customWidth="1"/>
    <col min="14593" max="14593" width="16.6640625" customWidth="1"/>
    <col min="14594" max="14594" width="9.33203125" customWidth="1"/>
    <col min="14595" max="14595" width="11" customWidth="1"/>
    <col min="14596" max="14597" width="9.33203125" customWidth="1"/>
    <col min="14598" max="14847" width="11.44140625" customWidth="1"/>
    <col min="14849" max="14849" width="16.6640625" customWidth="1"/>
    <col min="14850" max="14850" width="9.33203125" customWidth="1"/>
    <col min="14851" max="14851" width="11" customWidth="1"/>
    <col min="14852" max="14853" width="9.33203125" customWidth="1"/>
    <col min="14854" max="15103" width="11.44140625" customWidth="1"/>
    <col min="15105" max="15105" width="16.6640625" customWidth="1"/>
    <col min="15106" max="15106" width="9.33203125" customWidth="1"/>
    <col min="15107" max="15107" width="11" customWidth="1"/>
    <col min="15108" max="15109" width="9.33203125" customWidth="1"/>
    <col min="15110" max="15359" width="11.44140625" customWidth="1"/>
    <col min="15361" max="15361" width="16.6640625" customWidth="1"/>
    <col min="15362" max="15362" width="9.33203125" customWidth="1"/>
    <col min="15363" max="15363" width="11" customWidth="1"/>
    <col min="15364" max="15365" width="9.33203125" customWidth="1"/>
    <col min="15366" max="15615" width="11.44140625" customWidth="1"/>
    <col min="15617" max="15617" width="16.6640625" customWidth="1"/>
    <col min="15618" max="15618" width="9.33203125" customWidth="1"/>
    <col min="15619" max="15619" width="11" customWidth="1"/>
    <col min="15620" max="15621" width="9.33203125" customWidth="1"/>
    <col min="15622" max="15871" width="11.44140625" customWidth="1"/>
    <col min="15873" max="15873" width="16.6640625" customWidth="1"/>
    <col min="15874" max="15874" width="9.33203125" customWidth="1"/>
    <col min="15875" max="15875" width="11" customWidth="1"/>
    <col min="15876" max="15877" width="9.33203125" customWidth="1"/>
    <col min="15878" max="16127" width="11.44140625" customWidth="1"/>
    <col min="16129" max="16129" width="16.6640625" customWidth="1"/>
    <col min="16130" max="16130" width="9.33203125" customWidth="1"/>
    <col min="16131" max="16131" width="11" customWidth="1"/>
    <col min="16132" max="16133" width="9.33203125" customWidth="1"/>
    <col min="16134" max="16383" width="11.44140625" customWidth="1"/>
  </cols>
  <sheetData>
    <row r="3" spans="1:5">
      <c r="A3" s="68" t="s">
        <v>39</v>
      </c>
      <c r="B3" s="422">
        <v>2008</v>
      </c>
      <c r="C3" s="422"/>
      <c r="D3" s="422">
        <v>2018</v>
      </c>
      <c r="E3" s="422"/>
    </row>
    <row r="4" spans="1:5">
      <c r="A4" s="130" t="s">
        <v>13</v>
      </c>
      <c r="B4" s="131" t="s">
        <v>17</v>
      </c>
      <c r="C4" s="131" t="s">
        <v>18</v>
      </c>
      <c r="D4" s="131" t="s">
        <v>17</v>
      </c>
      <c r="E4" s="131" t="s">
        <v>18</v>
      </c>
    </row>
    <row r="5" spans="1:5" ht="18" customHeight="1">
      <c r="A5" t="s">
        <v>89</v>
      </c>
      <c r="B5" s="40">
        <v>56.517996202679605</v>
      </c>
      <c r="C5" s="40">
        <v>21.312467884159311</v>
      </c>
      <c r="D5" s="133">
        <v>39.397724101330475</v>
      </c>
      <c r="E5" s="133">
        <v>13.979316270310711</v>
      </c>
    </row>
    <row r="6" spans="1:5" ht="19.5" customHeight="1">
      <c r="A6" t="s">
        <v>90</v>
      </c>
      <c r="B6" s="40">
        <v>94.958187281828955</v>
      </c>
      <c r="C6" s="40">
        <v>32.343442808834006</v>
      </c>
      <c r="D6" s="133">
        <v>92.225035488569972</v>
      </c>
      <c r="E6" s="133">
        <v>28.614930296421331</v>
      </c>
    </row>
    <row r="7" spans="1:5">
      <c r="A7" t="s">
        <v>91</v>
      </c>
      <c r="B7" s="40">
        <v>96.062598416382457</v>
      </c>
      <c r="C7" s="40">
        <v>31.993575618087402</v>
      </c>
      <c r="D7" s="133">
        <v>95.944091066548737</v>
      </c>
      <c r="E7" s="133">
        <v>27.295196931639843</v>
      </c>
    </row>
    <row r="8" spans="1:5" ht="20.25" customHeight="1">
      <c r="A8" t="s">
        <v>98</v>
      </c>
      <c r="B8" s="40">
        <v>87.575707658864744</v>
      </c>
      <c r="C8" s="40">
        <v>30.340730757243815</v>
      </c>
      <c r="D8" s="133">
        <v>89.192328244689364</v>
      </c>
      <c r="E8" s="133">
        <v>26.273653603437278</v>
      </c>
    </row>
    <row r="9" spans="1:5" ht="19.5" customHeight="1">
      <c r="A9" s="132" t="s">
        <v>99</v>
      </c>
      <c r="B9" s="133">
        <v>38.813492035746108</v>
      </c>
      <c r="C9" s="133">
        <v>12.369072397775756</v>
      </c>
      <c r="D9" s="133">
        <v>37.496534256041187</v>
      </c>
      <c r="E9" s="133">
        <v>10.204192717754005</v>
      </c>
    </row>
    <row r="10" spans="1:5" ht="18" customHeight="1">
      <c r="A10" s="70" t="s">
        <v>19</v>
      </c>
      <c r="B10" s="134">
        <v>75.887979778729402</v>
      </c>
      <c r="C10" s="134">
        <v>26.556201955500192</v>
      </c>
      <c r="D10" s="134">
        <v>71.045884451498139</v>
      </c>
      <c r="E10" s="134">
        <v>21.800302118820106</v>
      </c>
    </row>
    <row r="11" spans="1:5" ht="16.5" customHeight="1">
      <c r="A11" s="98" t="s">
        <v>14</v>
      </c>
      <c r="B11" s="101"/>
      <c r="C11" s="101"/>
      <c r="D11" s="348"/>
      <c r="E11" s="348"/>
    </row>
    <row r="12" spans="1:5" ht="21.75" customHeight="1">
      <c r="A12" t="s">
        <v>89</v>
      </c>
      <c r="B12" s="40">
        <v>45.13843673273211</v>
      </c>
      <c r="C12" s="40">
        <v>15.02167610996632</v>
      </c>
      <c r="D12" s="133">
        <v>30.454194739184949</v>
      </c>
      <c r="E12" s="133">
        <v>12.735578269153789</v>
      </c>
    </row>
    <row r="13" spans="1:5" ht="20.25" customHeight="1">
      <c r="A13" t="s">
        <v>90</v>
      </c>
      <c r="B13" s="40">
        <v>93.792001118461471</v>
      </c>
      <c r="C13" s="40">
        <v>28.900121950084248</v>
      </c>
      <c r="D13" s="133">
        <v>90.907590417219438</v>
      </c>
      <c r="E13" s="133">
        <v>28.699247828559397</v>
      </c>
    </row>
    <row r="14" spans="1:5" ht="19.5" customHeight="1">
      <c r="A14" t="s">
        <v>91</v>
      </c>
      <c r="B14" s="40">
        <v>95.608471527059947</v>
      </c>
      <c r="C14" s="40">
        <v>24.118370055346936</v>
      </c>
      <c r="D14" s="133">
        <v>95.723622722102974</v>
      </c>
      <c r="E14" s="133">
        <v>22.629875628315791</v>
      </c>
    </row>
    <row r="15" spans="1:5" ht="21.75" customHeight="1">
      <c r="A15" t="s">
        <v>98</v>
      </c>
      <c r="B15" s="133">
        <v>84.125365381322482</v>
      </c>
      <c r="C15" s="133">
        <v>17.729597133484017</v>
      </c>
      <c r="D15" s="133">
        <v>86.828224325379523</v>
      </c>
      <c r="E15" s="133">
        <v>18.360142560194319</v>
      </c>
    </row>
    <row r="16" spans="1:5" ht="18.75" customHeight="1">
      <c r="A16" s="132" t="s">
        <v>99</v>
      </c>
      <c r="B16" s="88">
        <v>23.840037311084025</v>
      </c>
      <c r="C16" s="88">
        <v>2.8383670582898013</v>
      </c>
      <c r="D16" s="135">
        <v>26.140946682745209</v>
      </c>
      <c r="E16" s="135">
        <v>3.3434299565773991</v>
      </c>
    </row>
    <row r="17" spans="1:5" ht="15" customHeight="1">
      <c r="A17" s="70" t="s">
        <v>19</v>
      </c>
      <c r="B17" s="108">
        <v>71.600720249797689</v>
      </c>
      <c r="C17" s="108">
        <v>19.315734377092983</v>
      </c>
      <c r="D17" s="108">
        <v>67.289404197848015</v>
      </c>
      <c r="E17" s="108">
        <v>18.101031429054483</v>
      </c>
    </row>
    <row r="18" spans="1:5" ht="18" customHeight="1">
      <c r="A18" s="98" t="s">
        <v>15</v>
      </c>
      <c r="B18" s="101"/>
      <c r="C18" s="101"/>
      <c r="D18" s="348"/>
      <c r="E18" s="348"/>
    </row>
    <row r="19" spans="1:5" ht="16.5" customHeight="1">
      <c r="A19" t="s">
        <v>89</v>
      </c>
      <c r="B19" s="40">
        <v>69.5434952579823</v>
      </c>
      <c r="C19" s="40">
        <v>28.709209807085593</v>
      </c>
      <c r="D19" s="133">
        <v>52.188641974854207</v>
      </c>
      <c r="E19" s="133">
        <v>15.879549031821179</v>
      </c>
    </row>
    <row r="20" spans="1:5" ht="16.5" customHeight="1">
      <c r="A20" t="s">
        <v>90</v>
      </c>
      <c r="B20" s="40">
        <v>96.701735204235959</v>
      </c>
      <c r="C20" s="40">
        <v>37.466711482276288</v>
      </c>
      <c r="D20" s="133">
        <v>94.556992345010755</v>
      </c>
      <c r="E20" s="133">
        <v>28.443947401902026</v>
      </c>
    </row>
    <row r="21" spans="1:5" ht="16.5" customHeight="1">
      <c r="A21" t="s">
        <v>91</v>
      </c>
      <c r="B21" s="133">
        <v>96.848557541845764</v>
      </c>
      <c r="C21" s="133">
        <v>45.810358148297105</v>
      </c>
      <c r="D21" s="133">
        <v>96.344822883606682</v>
      </c>
      <c r="E21" s="133">
        <v>36.81116742146795</v>
      </c>
    </row>
    <row r="22" spans="1:5" ht="16.5" customHeight="1">
      <c r="A22" t="s">
        <v>98</v>
      </c>
      <c r="B22" s="135">
        <v>93.901514099180446</v>
      </c>
      <c r="C22" s="135">
        <v>50.907237340157167</v>
      </c>
      <c r="D22" s="135">
        <v>93.950986388554313</v>
      </c>
      <c r="E22" s="135">
        <v>41.644824102621094</v>
      </c>
    </row>
    <row r="23" spans="1:5" ht="18.75" customHeight="1">
      <c r="A23" s="132" t="s">
        <v>99</v>
      </c>
      <c r="B23" s="135">
        <v>56.607180198605576</v>
      </c>
      <c r="C23" s="135">
        <v>25.096622790683586</v>
      </c>
      <c r="D23" s="135">
        <v>57.00229740764437</v>
      </c>
      <c r="E23" s="135">
        <v>22.317600364551296</v>
      </c>
    </row>
    <row r="24" spans="1:5">
      <c r="A24" s="70" t="s">
        <v>19</v>
      </c>
      <c r="B24" s="108">
        <v>82.017249343448853</v>
      </c>
      <c r="C24" s="108">
        <v>36.990807448104839</v>
      </c>
      <c r="D24" s="108">
        <v>77.524422615881377</v>
      </c>
      <c r="E24" s="108">
        <v>28.627235459269524</v>
      </c>
    </row>
    <row r="25" spans="1:5" ht="10.5" customHeight="1">
      <c r="A25" s="59"/>
      <c r="B25" s="59"/>
      <c r="C25" s="59"/>
      <c r="D25" s="59"/>
      <c r="E25" s="59"/>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59.xml><?xml version="1.0" encoding="utf-8"?>
<worksheet xmlns="http://schemas.openxmlformats.org/spreadsheetml/2006/main" xmlns:r="http://schemas.openxmlformats.org/officeDocument/2006/relationships">
  <dimension ref="A3:E21"/>
  <sheetViews>
    <sheetView topLeftCell="A13" workbookViewId="0">
      <selection activeCell="E20" sqref="E20"/>
    </sheetView>
  </sheetViews>
  <sheetFormatPr baseColWidth="10" defaultColWidth="13.44140625" defaultRowHeight="14.4"/>
  <cols>
    <col min="1" max="1" width="17.5546875" customWidth="1"/>
    <col min="2" max="2" width="9.88671875" customWidth="1"/>
    <col min="3" max="5" width="9.44140625" customWidth="1"/>
    <col min="6" max="255" width="11.44140625" customWidth="1"/>
    <col min="257" max="257" width="17.5546875" customWidth="1"/>
    <col min="258" max="258" width="9.88671875" customWidth="1"/>
    <col min="259" max="261" width="9.44140625" customWidth="1"/>
    <col min="262" max="511" width="11.44140625" customWidth="1"/>
    <col min="513" max="513" width="17.5546875" customWidth="1"/>
    <col min="514" max="514" width="9.88671875" customWidth="1"/>
    <col min="515" max="517" width="9.44140625" customWidth="1"/>
    <col min="518" max="767" width="11.44140625" customWidth="1"/>
    <col min="769" max="769" width="17.5546875" customWidth="1"/>
    <col min="770" max="770" width="9.88671875" customWidth="1"/>
    <col min="771" max="773" width="9.44140625" customWidth="1"/>
    <col min="774" max="1023" width="11.44140625" customWidth="1"/>
    <col min="1025" max="1025" width="17.5546875" customWidth="1"/>
    <col min="1026" max="1026" width="9.88671875" customWidth="1"/>
    <col min="1027" max="1029" width="9.44140625" customWidth="1"/>
    <col min="1030" max="1279" width="11.44140625" customWidth="1"/>
    <col min="1281" max="1281" width="17.5546875" customWidth="1"/>
    <col min="1282" max="1282" width="9.88671875" customWidth="1"/>
    <col min="1283" max="1285" width="9.44140625" customWidth="1"/>
    <col min="1286" max="1535" width="11.44140625" customWidth="1"/>
    <col min="1537" max="1537" width="17.5546875" customWidth="1"/>
    <col min="1538" max="1538" width="9.88671875" customWidth="1"/>
    <col min="1539" max="1541" width="9.44140625" customWidth="1"/>
    <col min="1542" max="1791" width="11.44140625" customWidth="1"/>
    <col min="1793" max="1793" width="17.5546875" customWidth="1"/>
    <col min="1794" max="1794" width="9.88671875" customWidth="1"/>
    <col min="1795" max="1797" width="9.44140625" customWidth="1"/>
    <col min="1798" max="2047" width="11.44140625" customWidth="1"/>
    <col min="2049" max="2049" width="17.5546875" customWidth="1"/>
    <col min="2050" max="2050" width="9.88671875" customWidth="1"/>
    <col min="2051" max="2053" width="9.44140625" customWidth="1"/>
    <col min="2054" max="2303" width="11.44140625" customWidth="1"/>
    <col min="2305" max="2305" width="17.5546875" customWidth="1"/>
    <col min="2306" max="2306" width="9.88671875" customWidth="1"/>
    <col min="2307" max="2309" width="9.44140625" customWidth="1"/>
    <col min="2310" max="2559" width="11.44140625" customWidth="1"/>
    <col min="2561" max="2561" width="17.5546875" customWidth="1"/>
    <col min="2562" max="2562" width="9.88671875" customWidth="1"/>
    <col min="2563" max="2565" width="9.44140625" customWidth="1"/>
    <col min="2566" max="2815" width="11.44140625" customWidth="1"/>
    <col min="2817" max="2817" width="17.5546875" customWidth="1"/>
    <col min="2818" max="2818" width="9.88671875" customWidth="1"/>
    <col min="2819" max="2821" width="9.44140625" customWidth="1"/>
    <col min="2822" max="3071" width="11.44140625" customWidth="1"/>
    <col min="3073" max="3073" width="17.5546875" customWidth="1"/>
    <col min="3074" max="3074" width="9.88671875" customWidth="1"/>
    <col min="3075" max="3077" width="9.44140625" customWidth="1"/>
    <col min="3078" max="3327" width="11.44140625" customWidth="1"/>
    <col min="3329" max="3329" width="17.5546875" customWidth="1"/>
    <col min="3330" max="3330" width="9.88671875" customWidth="1"/>
    <col min="3331" max="3333" width="9.44140625" customWidth="1"/>
    <col min="3334" max="3583" width="11.44140625" customWidth="1"/>
    <col min="3585" max="3585" width="17.5546875" customWidth="1"/>
    <col min="3586" max="3586" width="9.88671875" customWidth="1"/>
    <col min="3587" max="3589" width="9.44140625" customWidth="1"/>
    <col min="3590" max="3839" width="11.44140625" customWidth="1"/>
    <col min="3841" max="3841" width="17.5546875" customWidth="1"/>
    <col min="3842" max="3842" width="9.88671875" customWidth="1"/>
    <col min="3843" max="3845" width="9.44140625" customWidth="1"/>
    <col min="3846" max="4095" width="11.44140625" customWidth="1"/>
    <col min="4097" max="4097" width="17.5546875" customWidth="1"/>
    <col min="4098" max="4098" width="9.88671875" customWidth="1"/>
    <col min="4099" max="4101" width="9.44140625" customWidth="1"/>
    <col min="4102" max="4351" width="11.44140625" customWidth="1"/>
    <col min="4353" max="4353" width="17.5546875" customWidth="1"/>
    <col min="4354" max="4354" width="9.88671875" customWidth="1"/>
    <col min="4355" max="4357" width="9.44140625" customWidth="1"/>
    <col min="4358" max="4607" width="11.44140625" customWidth="1"/>
    <col min="4609" max="4609" width="17.5546875" customWidth="1"/>
    <col min="4610" max="4610" width="9.88671875" customWidth="1"/>
    <col min="4611" max="4613" width="9.44140625" customWidth="1"/>
    <col min="4614" max="4863" width="11.44140625" customWidth="1"/>
    <col min="4865" max="4865" width="17.5546875" customWidth="1"/>
    <col min="4866" max="4866" width="9.88671875" customWidth="1"/>
    <col min="4867" max="4869" width="9.44140625" customWidth="1"/>
    <col min="4870" max="5119" width="11.44140625" customWidth="1"/>
    <col min="5121" max="5121" width="17.5546875" customWidth="1"/>
    <col min="5122" max="5122" width="9.88671875" customWidth="1"/>
    <col min="5123" max="5125" width="9.44140625" customWidth="1"/>
    <col min="5126" max="5375" width="11.44140625" customWidth="1"/>
    <col min="5377" max="5377" width="17.5546875" customWidth="1"/>
    <col min="5378" max="5378" width="9.88671875" customWidth="1"/>
    <col min="5379" max="5381" width="9.44140625" customWidth="1"/>
    <col min="5382" max="5631" width="11.44140625" customWidth="1"/>
    <col min="5633" max="5633" width="17.5546875" customWidth="1"/>
    <col min="5634" max="5634" width="9.88671875" customWidth="1"/>
    <col min="5635" max="5637" width="9.44140625" customWidth="1"/>
    <col min="5638" max="5887" width="11.44140625" customWidth="1"/>
    <col min="5889" max="5889" width="17.5546875" customWidth="1"/>
    <col min="5890" max="5890" width="9.88671875" customWidth="1"/>
    <col min="5891" max="5893" width="9.44140625" customWidth="1"/>
    <col min="5894" max="6143" width="11.44140625" customWidth="1"/>
    <col min="6145" max="6145" width="17.5546875" customWidth="1"/>
    <col min="6146" max="6146" width="9.88671875" customWidth="1"/>
    <col min="6147" max="6149" width="9.44140625" customWidth="1"/>
    <col min="6150" max="6399" width="11.44140625" customWidth="1"/>
    <col min="6401" max="6401" width="17.5546875" customWidth="1"/>
    <col min="6402" max="6402" width="9.88671875" customWidth="1"/>
    <col min="6403" max="6405" width="9.44140625" customWidth="1"/>
    <col min="6406" max="6655" width="11.44140625" customWidth="1"/>
    <col min="6657" max="6657" width="17.5546875" customWidth="1"/>
    <col min="6658" max="6658" width="9.88671875" customWidth="1"/>
    <col min="6659" max="6661" width="9.44140625" customWidth="1"/>
    <col min="6662" max="6911" width="11.44140625" customWidth="1"/>
    <col min="6913" max="6913" width="17.5546875" customWidth="1"/>
    <col min="6914" max="6914" width="9.88671875" customWidth="1"/>
    <col min="6915" max="6917" width="9.44140625" customWidth="1"/>
    <col min="6918" max="7167" width="11.44140625" customWidth="1"/>
    <col min="7169" max="7169" width="17.5546875" customWidth="1"/>
    <col min="7170" max="7170" width="9.88671875" customWidth="1"/>
    <col min="7171" max="7173" width="9.44140625" customWidth="1"/>
    <col min="7174" max="7423" width="11.44140625" customWidth="1"/>
    <col min="7425" max="7425" width="17.5546875" customWidth="1"/>
    <col min="7426" max="7426" width="9.88671875" customWidth="1"/>
    <col min="7427" max="7429" width="9.44140625" customWidth="1"/>
    <col min="7430" max="7679" width="11.44140625" customWidth="1"/>
    <col min="7681" max="7681" width="17.5546875" customWidth="1"/>
    <col min="7682" max="7682" width="9.88671875" customWidth="1"/>
    <col min="7683" max="7685" width="9.44140625" customWidth="1"/>
    <col min="7686" max="7935" width="11.44140625" customWidth="1"/>
    <col min="7937" max="7937" width="17.5546875" customWidth="1"/>
    <col min="7938" max="7938" width="9.88671875" customWidth="1"/>
    <col min="7939" max="7941" width="9.44140625" customWidth="1"/>
    <col min="7942" max="8191" width="11.44140625" customWidth="1"/>
    <col min="8193" max="8193" width="17.5546875" customWidth="1"/>
    <col min="8194" max="8194" width="9.88671875" customWidth="1"/>
    <col min="8195" max="8197" width="9.44140625" customWidth="1"/>
    <col min="8198" max="8447" width="11.44140625" customWidth="1"/>
    <col min="8449" max="8449" width="17.5546875" customWidth="1"/>
    <col min="8450" max="8450" width="9.88671875" customWidth="1"/>
    <col min="8451" max="8453" width="9.44140625" customWidth="1"/>
    <col min="8454" max="8703" width="11.44140625" customWidth="1"/>
    <col min="8705" max="8705" width="17.5546875" customWidth="1"/>
    <col min="8706" max="8706" width="9.88671875" customWidth="1"/>
    <col min="8707" max="8709" width="9.44140625" customWidth="1"/>
    <col min="8710" max="8959" width="11.44140625" customWidth="1"/>
    <col min="8961" max="8961" width="17.5546875" customWidth="1"/>
    <col min="8962" max="8962" width="9.88671875" customWidth="1"/>
    <col min="8963" max="8965" width="9.44140625" customWidth="1"/>
    <col min="8966" max="9215" width="11.44140625" customWidth="1"/>
    <col min="9217" max="9217" width="17.5546875" customWidth="1"/>
    <col min="9218" max="9218" width="9.88671875" customWidth="1"/>
    <col min="9219" max="9221" width="9.44140625" customWidth="1"/>
    <col min="9222" max="9471" width="11.44140625" customWidth="1"/>
    <col min="9473" max="9473" width="17.5546875" customWidth="1"/>
    <col min="9474" max="9474" width="9.88671875" customWidth="1"/>
    <col min="9475" max="9477" width="9.44140625" customWidth="1"/>
    <col min="9478" max="9727" width="11.44140625" customWidth="1"/>
    <col min="9729" max="9729" width="17.5546875" customWidth="1"/>
    <col min="9730" max="9730" width="9.88671875" customWidth="1"/>
    <col min="9731" max="9733" width="9.44140625" customWidth="1"/>
    <col min="9734" max="9983" width="11.44140625" customWidth="1"/>
    <col min="9985" max="9985" width="17.5546875" customWidth="1"/>
    <col min="9986" max="9986" width="9.88671875" customWidth="1"/>
    <col min="9987" max="9989" width="9.44140625" customWidth="1"/>
    <col min="9990" max="10239" width="11.44140625" customWidth="1"/>
    <col min="10241" max="10241" width="17.5546875" customWidth="1"/>
    <col min="10242" max="10242" width="9.88671875" customWidth="1"/>
    <col min="10243" max="10245" width="9.44140625" customWidth="1"/>
    <col min="10246" max="10495" width="11.44140625" customWidth="1"/>
    <col min="10497" max="10497" width="17.5546875" customWidth="1"/>
    <col min="10498" max="10498" width="9.88671875" customWidth="1"/>
    <col min="10499" max="10501" width="9.44140625" customWidth="1"/>
    <col min="10502" max="10751" width="11.44140625" customWidth="1"/>
    <col min="10753" max="10753" width="17.5546875" customWidth="1"/>
    <col min="10754" max="10754" width="9.88671875" customWidth="1"/>
    <col min="10755" max="10757" width="9.44140625" customWidth="1"/>
    <col min="10758" max="11007" width="11.44140625" customWidth="1"/>
    <col min="11009" max="11009" width="17.5546875" customWidth="1"/>
    <col min="11010" max="11010" width="9.88671875" customWidth="1"/>
    <col min="11011" max="11013" width="9.44140625" customWidth="1"/>
    <col min="11014" max="11263" width="11.44140625" customWidth="1"/>
    <col min="11265" max="11265" width="17.5546875" customWidth="1"/>
    <col min="11266" max="11266" width="9.88671875" customWidth="1"/>
    <col min="11267" max="11269" width="9.44140625" customWidth="1"/>
    <col min="11270" max="11519" width="11.44140625" customWidth="1"/>
    <col min="11521" max="11521" width="17.5546875" customWidth="1"/>
    <col min="11522" max="11522" width="9.88671875" customWidth="1"/>
    <col min="11523" max="11525" width="9.44140625" customWidth="1"/>
    <col min="11526" max="11775" width="11.44140625" customWidth="1"/>
    <col min="11777" max="11777" width="17.5546875" customWidth="1"/>
    <col min="11778" max="11778" width="9.88671875" customWidth="1"/>
    <col min="11779" max="11781" width="9.44140625" customWidth="1"/>
    <col min="11782" max="12031" width="11.44140625" customWidth="1"/>
    <col min="12033" max="12033" width="17.5546875" customWidth="1"/>
    <col min="12034" max="12034" width="9.88671875" customWidth="1"/>
    <col min="12035" max="12037" width="9.44140625" customWidth="1"/>
    <col min="12038" max="12287" width="11.44140625" customWidth="1"/>
    <col min="12289" max="12289" width="17.5546875" customWidth="1"/>
    <col min="12290" max="12290" width="9.88671875" customWidth="1"/>
    <col min="12291" max="12293" width="9.44140625" customWidth="1"/>
    <col min="12294" max="12543" width="11.44140625" customWidth="1"/>
    <col min="12545" max="12545" width="17.5546875" customWidth="1"/>
    <col min="12546" max="12546" width="9.88671875" customWidth="1"/>
    <col min="12547" max="12549" width="9.44140625" customWidth="1"/>
    <col min="12550" max="12799" width="11.44140625" customWidth="1"/>
    <col min="12801" max="12801" width="17.5546875" customWidth="1"/>
    <col min="12802" max="12802" width="9.88671875" customWidth="1"/>
    <col min="12803" max="12805" width="9.44140625" customWidth="1"/>
    <col min="12806" max="13055" width="11.44140625" customWidth="1"/>
    <col min="13057" max="13057" width="17.5546875" customWidth="1"/>
    <col min="13058" max="13058" width="9.88671875" customWidth="1"/>
    <col min="13059" max="13061" width="9.44140625" customWidth="1"/>
    <col min="13062" max="13311" width="11.44140625" customWidth="1"/>
    <col min="13313" max="13313" width="17.5546875" customWidth="1"/>
    <col min="13314" max="13314" width="9.88671875" customWidth="1"/>
    <col min="13315" max="13317" width="9.44140625" customWidth="1"/>
    <col min="13318" max="13567" width="11.44140625" customWidth="1"/>
    <col min="13569" max="13569" width="17.5546875" customWidth="1"/>
    <col min="13570" max="13570" width="9.88671875" customWidth="1"/>
    <col min="13571" max="13573" width="9.44140625" customWidth="1"/>
    <col min="13574" max="13823" width="11.44140625" customWidth="1"/>
    <col min="13825" max="13825" width="17.5546875" customWidth="1"/>
    <col min="13826" max="13826" width="9.88671875" customWidth="1"/>
    <col min="13827" max="13829" width="9.44140625" customWidth="1"/>
    <col min="13830" max="14079" width="11.44140625" customWidth="1"/>
    <col min="14081" max="14081" width="17.5546875" customWidth="1"/>
    <col min="14082" max="14082" width="9.88671875" customWidth="1"/>
    <col min="14083" max="14085" width="9.44140625" customWidth="1"/>
    <col min="14086" max="14335" width="11.44140625" customWidth="1"/>
    <col min="14337" max="14337" width="17.5546875" customWidth="1"/>
    <col min="14338" max="14338" width="9.88671875" customWidth="1"/>
    <col min="14339" max="14341" width="9.44140625" customWidth="1"/>
    <col min="14342" max="14591" width="11.44140625" customWidth="1"/>
    <col min="14593" max="14593" width="17.5546875" customWidth="1"/>
    <col min="14594" max="14594" width="9.88671875" customWidth="1"/>
    <col min="14595" max="14597" width="9.44140625" customWidth="1"/>
    <col min="14598" max="14847" width="11.44140625" customWidth="1"/>
    <col min="14849" max="14849" width="17.5546875" customWidth="1"/>
    <col min="14850" max="14850" width="9.88671875" customWidth="1"/>
    <col min="14851" max="14853" width="9.44140625" customWidth="1"/>
    <col min="14854" max="15103" width="11.44140625" customWidth="1"/>
    <col min="15105" max="15105" width="17.5546875" customWidth="1"/>
    <col min="15106" max="15106" width="9.88671875" customWidth="1"/>
    <col min="15107" max="15109" width="9.44140625" customWidth="1"/>
    <col min="15110" max="15359" width="11.44140625" customWidth="1"/>
    <col min="15361" max="15361" width="17.5546875" customWidth="1"/>
    <col min="15362" max="15362" width="9.88671875" customWidth="1"/>
    <col min="15363" max="15365" width="9.44140625" customWidth="1"/>
    <col min="15366" max="15615" width="11.44140625" customWidth="1"/>
    <col min="15617" max="15617" width="17.5546875" customWidth="1"/>
    <col min="15618" max="15618" width="9.88671875" customWidth="1"/>
    <col min="15619" max="15621" width="9.44140625" customWidth="1"/>
    <col min="15622" max="15871" width="11.44140625" customWidth="1"/>
    <col min="15873" max="15873" width="17.5546875" customWidth="1"/>
    <col min="15874" max="15874" width="9.88671875" customWidth="1"/>
    <col min="15875" max="15877" width="9.44140625" customWidth="1"/>
    <col min="15878" max="16127" width="11.44140625" customWidth="1"/>
    <col min="16129" max="16129" width="17.5546875" customWidth="1"/>
    <col min="16130" max="16130" width="9.88671875" customWidth="1"/>
    <col min="16131" max="16133" width="9.44140625" customWidth="1"/>
    <col min="16134" max="16383" width="11.44140625" customWidth="1"/>
  </cols>
  <sheetData>
    <row r="3" spans="1:5" ht="3" customHeight="1"/>
    <row r="4" spans="1:5">
      <c r="A4" s="136" t="s">
        <v>100</v>
      </c>
      <c r="B4" s="420">
        <v>2008</v>
      </c>
      <c r="C4" s="420"/>
      <c r="D4" s="420">
        <v>2018</v>
      </c>
      <c r="E4" s="420"/>
    </row>
    <row r="5" spans="1:5" ht="15" customHeight="1">
      <c r="A5" s="136" t="s">
        <v>94</v>
      </c>
      <c r="B5" s="137" t="s">
        <v>17</v>
      </c>
      <c r="C5" s="137" t="s">
        <v>18</v>
      </c>
      <c r="D5" s="137" t="s">
        <v>17</v>
      </c>
      <c r="E5" s="137" t="s">
        <v>18</v>
      </c>
    </row>
    <row r="6" spans="1:5" ht="18.75" customHeight="1">
      <c r="A6" s="98" t="s">
        <v>13</v>
      </c>
      <c r="B6" s="99"/>
      <c r="C6" s="99"/>
      <c r="D6" s="99"/>
      <c r="E6" s="99"/>
    </row>
    <row r="7" spans="1:5" ht="28.5" customHeight="1">
      <c r="A7" s="40" t="s">
        <v>101</v>
      </c>
      <c r="B7" s="40">
        <v>83.041700153289568</v>
      </c>
      <c r="C7" s="40">
        <v>26.044948413791342</v>
      </c>
      <c r="D7" s="376">
        <v>78.900000000000006</v>
      </c>
      <c r="E7" s="376">
        <v>20.3</v>
      </c>
    </row>
    <row r="8" spans="1:5" ht="25.5" customHeight="1">
      <c r="A8" s="40" t="s">
        <v>96</v>
      </c>
      <c r="B8" s="40">
        <v>63.322518932297875</v>
      </c>
      <c r="C8" s="40">
        <v>19.100912592336517</v>
      </c>
      <c r="D8" s="376">
        <v>63.1</v>
      </c>
      <c r="E8" s="376">
        <v>15.3</v>
      </c>
    </row>
    <row r="9" spans="1:5" ht="26.25" customHeight="1">
      <c r="A9" s="40" t="s">
        <v>102</v>
      </c>
      <c r="B9" s="40">
        <v>75.58708634136481</v>
      </c>
      <c r="C9" s="40">
        <v>54.732473303500662</v>
      </c>
      <c r="D9" s="376">
        <v>65.8</v>
      </c>
      <c r="E9" s="376">
        <v>44.7</v>
      </c>
    </row>
    <row r="10" spans="1:5" ht="24" customHeight="1">
      <c r="A10" s="108" t="s">
        <v>19</v>
      </c>
      <c r="B10" s="108">
        <v>75.887979778729402</v>
      </c>
      <c r="C10" s="108">
        <v>26.556201955500192</v>
      </c>
      <c r="D10" s="377">
        <v>71.099999999999994</v>
      </c>
      <c r="E10" s="377">
        <v>21.8</v>
      </c>
    </row>
    <row r="11" spans="1:5" ht="20.25" customHeight="1">
      <c r="A11" s="101" t="s">
        <v>14</v>
      </c>
      <c r="B11" s="120"/>
      <c r="C11" s="120"/>
      <c r="D11" s="347"/>
      <c r="E11" s="347"/>
    </row>
    <row r="12" spans="1:5" ht="25.5" customHeight="1">
      <c r="A12" s="40" t="s">
        <v>101</v>
      </c>
      <c r="B12" s="40">
        <v>77.72932605043674</v>
      </c>
      <c r="C12" s="40">
        <v>12.410968934101927</v>
      </c>
      <c r="D12" s="376">
        <v>73.099999999999994</v>
      </c>
      <c r="E12" s="376">
        <v>10.489380887506556</v>
      </c>
    </row>
    <row r="13" spans="1:5" ht="24.75" customHeight="1">
      <c r="A13" s="40" t="s">
        <v>96</v>
      </c>
      <c r="B13" s="40">
        <v>62.994661951219129</v>
      </c>
      <c r="C13" s="40">
        <v>18.897380018873982</v>
      </c>
      <c r="D13" s="376">
        <v>62.7</v>
      </c>
      <c r="E13" s="376">
        <v>15.64860431932207</v>
      </c>
    </row>
    <row r="14" spans="1:5" ht="28.5" customHeight="1">
      <c r="A14" s="40" t="s">
        <v>102</v>
      </c>
      <c r="B14" s="40">
        <v>75.903610875443036</v>
      </c>
      <c r="C14" s="40">
        <v>55.30929583006526</v>
      </c>
      <c r="D14" s="376">
        <v>66.2</v>
      </c>
      <c r="E14" s="376">
        <v>45.3</v>
      </c>
    </row>
    <row r="15" spans="1:5" ht="24.75" customHeight="1">
      <c r="A15" s="108" t="s">
        <v>19</v>
      </c>
      <c r="B15" s="108">
        <v>71.600720249797689</v>
      </c>
      <c r="C15" s="108">
        <v>19.315734377092983</v>
      </c>
      <c r="D15" s="377">
        <v>67.3</v>
      </c>
      <c r="E15" s="377">
        <v>18.078842262183347</v>
      </c>
    </row>
    <row r="16" spans="1:5" ht="18" customHeight="1">
      <c r="A16" s="101" t="s">
        <v>15</v>
      </c>
      <c r="B16" s="101"/>
      <c r="C16" s="101"/>
      <c r="D16" s="348"/>
      <c r="E16" s="348"/>
    </row>
    <row r="17" spans="1:5" ht="24" customHeight="1">
      <c r="A17" s="40" t="s">
        <v>101</v>
      </c>
      <c r="B17" s="40">
        <v>87.492228779998086</v>
      </c>
      <c r="C17" s="40">
        <v>38.656114574401521</v>
      </c>
      <c r="D17" s="376">
        <v>84.7</v>
      </c>
      <c r="E17" s="376">
        <v>31.6</v>
      </c>
    </row>
    <row r="18" spans="1:5" ht="24" customHeight="1">
      <c r="A18" s="40" t="s">
        <v>96</v>
      </c>
      <c r="B18" s="40">
        <v>64.160578342051124</v>
      </c>
      <c r="C18" s="40">
        <v>20.096195702592574</v>
      </c>
      <c r="D18" s="376">
        <v>64.099999999999994</v>
      </c>
      <c r="E18" s="376">
        <v>14.3</v>
      </c>
    </row>
    <row r="19" spans="1:5" ht="28.5" customHeight="1">
      <c r="A19" s="40" t="s">
        <v>102</v>
      </c>
      <c r="B19" s="40">
        <v>71.801922461509292</v>
      </c>
      <c r="C19" s="40">
        <v>39.099933354379317</v>
      </c>
      <c r="D19" s="376">
        <v>61.4</v>
      </c>
      <c r="E19" s="376">
        <v>32.799999999999997</v>
      </c>
    </row>
    <row r="20" spans="1:5" ht="26.25" customHeight="1">
      <c r="A20" s="108" t="s">
        <v>19</v>
      </c>
      <c r="B20" s="108">
        <v>82.017249343448853</v>
      </c>
      <c r="C20" s="108">
        <v>36.990807448104839</v>
      </c>
      <c r="D20" s="377">
        <v>77.5</v>
      </c>
      <c r="E20" s="377">
        <v>28.6</v>
      </c>
    </row>
    <row r="21" spans="1:5" ht="12" customHeight="1">
      <c r="A21" s="94"/>
      <c r="B21" s="94"/>
      <c r="C21" s="94"/>
      <c r="D21" s="94"/>
      <c r="E21" s="94"/>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0.xml><?xml version="1.0" encoding="utf-8"?>
<worksheet xmlns="http://schemas.openxmlformats.org/spreadsheetml/2006/main" xmlns:r="http://schemas.openxmlformats.org/officeDocument/2006/relationships">
  <dimension ref="A3:E23"/>
  <sheetViews>
    <sheetView workbookViewId="0">
      <selection activeCell="E20" sqref="E20"/>
    </sheetView>
  </sheetViews>
  <sheetFormatPr baseColWidth="10" defaultColWidth="16.5546875" defaultRowHeight="14.4"/>
  <cols>
    <col min="1" max="1" width="16.33203125" customWidth="1"/>
    <col min="2" max="2" width="9.44140625" customWidth="1"/>
    <col min="3" max="3" width="11" customWidth="1"/>
    <col min="4" max="5" width="9.44140625" customWidth="1"/>
    <col min="6" max="255" width="11.44140625" customWidth="1"/>
    <col min="257" max="257" width="16.33203125" customWidth="1"/>
    <col min="258" max="258" width="9.44140625" customWidth="1"/>
    <col min="259" max="259" width="11" customWidth="1"/>
    <col min="260" max="261" width="9.44140625" customWidth="1"/>
    <col min="262" max="511" width="11.44140625" customWidth="1"/>
    <col min="513" max="513" width="16.33203125" customWidth="1"/>
    <col min="514" max="514" width="9.44140625" customWidth="1"/>
    <col min="515" max="515" width="11" customWidth="1"/>
    <col min="516" max="517" width="9.44140625" customWidth="1"/>
    <col min="518" max="767" width="11.44140625" customWidth="1"/>
    <col min="769" max="769" width="16.33203125" customWidth="1"/>
    <col min="770" max="770" width="9.44140625" customWidth="1"/>
    <col min="771" max="771" width="11" customWidth="1"/>
    <col min="772" max="773" width="9.44140625" customWidth="1"/>
    <col min="774" max="1023" width="11.44140625" customWidth="1"/>
    <col min="1025" max="1025" width="16.33203125" customWidth="1"/>
    <col min="1026" max="1026" width="9.44140625" customWidth="1"/>
    <col min="1027" max="1027" width="11" customWidth="1"/>
    <col min="1028" max="1029" width="9.44140625" customWidth="1"/>
    <col min="1030" max="1279" width="11.44140625" customWidth="1"/>
    <col min="1281" max="1281" width="16.33203125" customWidth="1"/>
    <col min="1282" max="1282" width="9.44140625" customWidth="1"/>
    <col min="1283" max="1283" width="11" customWidth="1"/>
    <col min="1284" max="1285" width="9.44140625" customWidth="1"/>
    <col min="1286" max="1535" width="11.44140625" customWidth="1"/>
    <col min="1537" max="1537" width="16.33203125" customWidth="1"/>
    <col min="1538" max="1538" width="9.44140625" customWidth="1"/>
    <col min="1539" max="1539" width="11" customWidth="1"/>
    <col min="1540" max="1541" width="9.44140625" customWidth="1"/>
    <col min="1542" max="1791" width="11.44140625" customWidth="1"/>
    <col min="1793" max="1793" width="16.33203125" customWidth="1"/>
    <col min="1794" max="1794" width="9.44140625" customWidth="1"/>
    <col min="1795" max="1795" width="11" customWidth="1"/>
    <col min="1796" max="1797" width="9.44140625" customWidth="1"/>
    <col min="1798" max="2047" width="11.44140625" customWidth="1"/>
    <col min="2049" max="2049" width="16.33203125" customWidth="1"/>
    <col min="2050" max="2050" width="9.44140625" customWidth="1"/>
    <col min="2051" max="2051" width="11" customWidth="1"/>
    <col min="2052" max="2053" width="9.44140625" customWidth="1"/>
    <col min="2054" max="2303" width="11.44140625" customWidth="1"/>
    <col min="2305" max="2305" width="16.33203125" customWidth="1"/>
    <col min="2306" max="2306" width="9.44140625" customWidth="1"/>
    <col min="2307" max="2307" width="11" customWidth="1"/>
    <col min="2308" max="2309" width="9.44140625" customWidth="1"/>
    <col min="2310" max="2559" width="11.44140625" customWidth="1"/>
    <col min="2561" max="2561" width="16.33203125" customWidth="1"/>
    <col min="2562" max="2562" width="9.44140625" customWidth="1"/>
    <col min="2563" max="2563" width="11" customWidth="1"/>
    <col min="2564" max="2565" width="9.44140625" customWidth="1"/>
    <col min="2566" max="2815" width="11.44140625" customWidth="1"/>
    <col min="2817" max="2817" width="16.33203125" customWidth="1"/>
    <col min="2818" max="2818" width="9.44140625" customWidth="1"/>
    <col min="2819" max="2819" width="11" customWidth="1"/>
    <col min="2820" max="2821" width="9.44140625" customWidth="1"/>
    <col min="2822" max="3071" width="11.44140625" customWidth="1"/>
    <col min="3073" max="3073" width="16.33203125" customWidth="1"/>
    <col min="3074" max="3074" width="9.44140625" customWidth="1"/>
    <col min="3075" max="3075" width="11" customWidth="1"/>
    <col min="3076" max="3077" width="9.44140625" customWidth="1"/>
    <col min="3078" max="3327" width="11.44140625" customWidth="1"/>
    <col min="3329" max="3329" width="16.33203125" customWidth="1"/>
    <col min="3330" max="3330" width="9.44140625" customWidth="1"/>
    <col min="3331" max="3331" width="11" customWidth="1"/>
    <col min="3332" max="3333" width="9.44140625" customWidth="1"/>
    <col min="3334" max="3583" width="11.44140625" customWidth="1"/>
    <col min="3585" max="3585" width="16.33203125" customWidth="1"/>
    <col min="3586" max="3586" width="9.44140625" customWidth="1"/>
    <col min="3587" max="3587" width="11" customWidth="1"/>
    <col min="3588" max="3589" width="9.44140625" customWidth="1"/>
    <col min="3590" max="3839" width="11.44140625" customWidth="1"/>
    <col min="3841" max="3841" width="16.33203125" customWidth="1"/>
    <col min="3842" max="3842" width="9.44140625" customWidth="1"/>
    <col min="3843" max="3843" width="11" customWidth="1"/>
    <col min="3844" max="3845" width="9.44140625" customWidth="1"/>
    <col min="3846" max="4095" width="11.44140625" customWidth="1"/>
    <col min="4097" max="4097" width="16.33203125" customWidth="1"/>
    <col min="4098" max="4098" width="9.44140625" customWidth="1"/>
    <col min="4099" max="4099" width="11" customWidth="1"/>
    <col min="4100" max="4101" width="9.44140625" customWidth="1"/>
    <col min="4102" max="4351" width="11.44140625" customWidth="1"/>
    <col min="4353" max="4353" width="16.33203125" customWidth="1"/>
    <col min="4354" max="4354" width="9.44140625" customWidth="1"/>
    <col min="4355" max="4355" width="11" customWidth="1"/>
    <col min="4356" max="4357" width="9.44140625" customWidth="1"/>
    <col min="4358" max="4607" width="11.44140625" customWidth="1"/>
    <col min="4609" max="4609" width="16.33203125" customWidth="1"/>
    <col min="4610" max="4610" width="9.44140625" customWidth="1"/>
    <col min="4611" max="4611" width="11" customWidth="1"/>
    <col min="4612" max="4613" width="9.44140625" customWidth="1"/>
    <col min="4614" max="4863" width="11.44140625" customWidth="1"/>
    <col min="4865" max="4865" width="16.33203125" customWidth="1"/>
    <col min="4866" max="4866" width="9.44140625" customWidth="1"/>
    <col min="4867" max="4867" width="11" customWidth="1"/>
    <col min="4868" max="4869" width="9.44140625" customWidth="1"/>
    <col min="4870" max="5119" width="11.44140625" customWidth="1"/>
    <col min="5121" max="5121" width="16.33203125" customWidth="1"/>
    <col min="5122" max="5122" width="9.44140625" customWidth="1"/>
    <col min="5123" max="5123" width="11" customWidth="1"/>
    <col min="5124" max="5125" width="9.44140625" customWidth="1"/>
    <col min="5126" max="5375" width="11.44140625" customWidth="1"/>
    <col min="5377" max="5377" width="16.33203125" customWidth="1"/>
    <col min="5378" max="5378" width="9.44140625" customWidth="1"/>
    <col min="5379" max="5379" width="11" customWidth="1"/>
    <col min="5380" max="5381" width="9.44140625" customWidth="1"/>
    <col min="5382" max="5631" width="11.44140625" customWidth="1"/>
    <col min="5633" max="5633" width="16.33203125" customWidth="1"/>
    <col min="5634" max="5634" width="9.44140625" customWidth="1"/>
    <col min="5635" max="5635" width="11" customWidth="1"/>
    <col min="5636" max="5637" width="9.44140625" customWidth="1"/>
    <col min="5638" max="5887" width="11.44140625" customWidth="1"/>
    <col min="5889" max="5889" width="16.33203125" customWidth="1"/>
    <col min="5890" max="5890" width="9.44140625" customWidth="1"/>
    <col min="5891" max="5891" width="11" customWidth="1"/>
    <col min="5892" max="5893" width="9.44140625" customWidth="1"/>
    <col min="5894" max="6143" width="11.44140625" customWidth="1"/>
    <col min="6145" max="6145" width="16.33203125" customWidth="1"/>
    <col min="6146" max="6146" width="9.44140625" customWidth="1"/>
    <col min="6147" max="6147" width="11" customWidth="1"/>
    <col min="6148" max="6149" width="9.44140625" customWidth="1"/>
    <col min="6150" max="6399" width="11.44140625" customWidth="1"/>
    <col min="6401" max="6401" width="16.33203125" customWidth="1"/>
    <col min="6402" max="6402" width="9.44140625" customWidth="1"/>
    <col min="6403" max="6403" width="11" customWidth="1"/>
    <col min="6404" max="6405" width="9.44140625" customWidth="1"/>
    <col min="6406" max="6655" width="11.44140625" customWidth="1"/>
    <col min="6657" max="6657" width="16.33203125" customWidth="1"/>
    <col min="6658" max="6658" width="9.44140625" customWidth="1"/>
    <col min="6659" max="6659" width="11" customWidth="1"/>
    <col min="6660" max="6661" width="9.44140625" customWidth="1"/>
    <col min="6662" max="6911" width="11.44140625" customWidth="1"/>
    <col min="6913" max="6913" width="16.33203125" customWidth="1"/>
    <col min="6914" max="6914" width="9.44140625" customWidth="1"/>
    <col min="6915" max="6915" width="11" customWidth="1"/>
    <col min="6916" max="6917" width="9.44140625" customWidth="1"/>
    <col min="6918" max="7167" width="11.44140625" customWidth="1"/>
    <col min="7169" max="7169" width="16.33203125" customWidth="1"/>
    <col min="7170" max="7170" width="9.44140625" customWidth="1"/>
    <col min="7171" max="7171" width="11" customWidth="1"/>
    <col min="7172" max="7173" width="9.44140625" customWidth="1"/>
    <col min="7174" max="7423" width="11.44140625" customWidth="1"/>
    <col min="7425" max="7425" width="16.33203125" customWidth="1"/>
    <col min="7426" max="7426" width="9.44140625" customWidth="1"/>
    <col min="7427" max="7427" width="11" customWidth="1"/>
    <col min="7428" max="7429" width="9.44140625" customWidth="1"/>
    <col min="7430" max="7679" width="11.44140625" customWidth="1"/>
    <col min="7681" max="7681" width="16.33203125" customWidth="1"/>
    <col min="7682" max="7682" width="9.44140625" customWidth="1"/>
    <col min="7683" max="7683" width="11" customWidth="1"/>
    <col min="7684" max="7685" width="9.44140625" customWidth="1"/>
    <col min="7686" max="7935" width="11.44140625" customWidth="1"/>
    <col min="7937" max="7937" width="16.33203125" customWidth="1"/>
    <col min="7938" max="7938" width="9.44140625" customWidth="1"/>
    <col min="7939" max="7939" width="11" customWidth="1"/>
    <col min="7940" max="7941" width="9.44140625" customWidth="1"/>
    <col min="7942" max="8191" width="11.44140625" customWidth="1"/>
    <col min="8193" max="8193" width="16.33203125" customWidth="1"/>
    <col min="8194" max="8194" width="9.44140625" customWidth="1"/>
    <col min="8195" max="8195" width="11" customWidth="1"/>
    <col min="8196" max="8197" width="9.44140625" customWidth="1"/>
    <col min="8198" max="8447" width="11.44140625" customWidth="1"/>
    <col min="8449" max="8449" width="16.33203125" customWidth="1"/>
    <col min="8450" max="8450" width="9.44140625" customWidth="1"/>
    <col min="8451" max="8451" width="11" customWidth="1"/>
    <col min="8452" max="8453" width="9.44140625" customWidth="1"/>
    <col min="8454" max="8703" width="11.44140625" customWidth="1"/>
    <col min="8705" max="8705" width="16.33203125" customWidth="1"/>
    <col min="8706" max="8706" width="9.44140625" customWidth="1"/>
    <col min="8707" max="8707" width="11" customWidth="1"/>
    <col min="8708" max="8709" width="9.44140625" customWidth="1"/>
    <col min="8710" max="8959" width="11.44140625" customWidth="1"/>
    <col min="8961" max="8961" width="16.33203125" customWidth="1"/>
    <col min="8962" max="8962" width="9.44140625" customWidth="1"/>
    <col min="8963" max="8963" width="11" customWidth="1"/>
    <col min="8964" max="8965" width="9.44140625" customWidth="1"/>
    <col min="8966" max="9215" width="11.44140625" customWidth="1"/>
    <col min="9217" max="9217" width="16.33203125" customWidth="1"/>
    <col min="9218" max="9218" width="9.44140625" customWidth="1"/>
    <col min="9219" max="9219" width="11" customWidth="1"/>
    <col min="9220" max="9221" width="9.44140625" customWidth="1"/>
    <col min="9222" max="9471" width="11.44140625" customWidth="1"/>
    <col min="9473" max="9473" width="16.33203125" customWidth="1"/>
    <col min="9474" max="9474" width="9.44140625" customWidth="1"/>
    <col min="9475" max="9475" width="11" customWidth="1"/>
    <col min="9476" max="9477" width="9.44140625" customWidth="1"/>
    <col min="9478" max="9727" width="11.44140625" customWidth="1"/>
    <col min="9729" max="9729" width="16.33203125" customWidth="1"/>
    <col min="9730" max="9730" width="9.44140625" customWidth="1"/>
    <col min="9731" max="9731" width="11" customWidth="1"/>
    <col min="9732" max="9733" width="9.44140625" customWidth="1"/>
    <col min="9734" max="9983" width="11.44140625" customWidth="1"/>
    <col min="9985" max="9985" width="16.33203125" customWidth="1"/>
    <col min="9986" max="9986" width="9.44140625" customWidth="1"/>
    <col min="9987" max="9987" width="11" customWidth="1"/>
    <col min="9988" max="9989" width="9.44140625" customWidth="1"/>
    <col min="9990" max="10239" width="11.44140625" customWidth="1"/>
    <col min="10241" max="10241" width="16.33203125" customWidth="1"/>
    <col min="10242" max="10242" width="9.44140625" customWidth="1"/>
    <col min="10243" max="10243" width="11" customWidth="1"/>
    <col min="10244" max="10245" width="9.44140625" customWidth="1"/>
    <col min="10246" max="10495" width="11.44140625" customWidth="1"/>
    <col min="10497" max="10497" width="16.33203125" customWidth="1"/>
    <col min="10498" max="10498" width="9.44140625" customWidth="1"/>
    <col min="10499" max="10499" width="11" customWidth="1"/>
    <col min="10500" max="10501" width="9.44140625" customWidth="1"/>
    <col min="10502" max="10751" width="11.44140625" customWidth="1"/>
    <col min="10753" max="10753" width="16.33203125" customWidth="1"/>
    <col min="10754" max="10754" width="9.44140625" customWidth="1"/>
    <col min="10755" max="10755" width="11" customWidth="1"/>
    <col min="10756" max="10757" width="9.44140625" customWidth="1"/>
    <col min="10758" max="11007" width="11.44140625" customWidth="1"/>
    <col min="11009" max="11009" width="16.33203125" customWidth="1"/>
    <col min="11010" max="11010" width="9.44140625" customWidth="1"/>
    <col min="11011" max="11011" width="11" customWidth="1"/>
    <col min="11012" max="11013" width="9.44140625" customWidth="1"/>
    <col min="11014" max="11263" width="11.44140625" customWidth="1"/>
    <col min="11265" max="11265" width="16.33203125" customWidth="1"/>
    <col min="11266" max="11266" width="9.44140625" customWidth="1"/>
    <col min="11267" max="11267" width="11" customWidth="1"/>
    <col min="11268" max="11269" width="9.44140625" customWidth="1"/>
    <col min="11270" max="11519" width="11.44140625" customWidth="1"/>
    <col min="11521" max="11521" width="16.33203125" customWidth="1"/>
    <col min="11522" max="11522" width="9.44140625" customWidth="1"/>
    <col min="11523" max="11523" width="11" customWidth="1"/>
    <col min="11524" max="11525" width="9.44140625" customWidth="1"/>
    <col min="11526" max="11775" width="11.44140625" customWidth="1"/>
    <col min="11777" max="11777" width="16.33203125" customWidth="1"/>
    <col min="11778" max="11778" width="9.44140625" customWidth="1"/>
    <col min="11779" max="11779" width="11" customWidth="1"/>
    <col min="11780" max="11781" width="9.44140625" customWidth="1"/>
    <col min="11782" max="12031" width="11.44140625" customWidth="1"/>
    <col min="12033" max="12033" width="16.33203125" customWidth="1"/>
    <col min="12034" max="12034" width="9.44140625" customWidth="1"/>
    <col min="12035" max="12035" width="11" customWidth="1"/>
    <col min="12036" max="12037" width="9.44140625" customWidth="1"/>
    <col min="12038" max="12287" width="11.44140625" customWidth="1"/>
    <col min="12289" max="12289" width="16.33203125" customWidth="1"/>
    <col min="12290" max="12290" width="9.44140625" customWidth="1"/>
    <col min="12291" max="12291" width="11" customWidth="1"/>
    <col min="12292" max="12293" width="9.44140625" customWidth="1"/>
    <col min="12294" max="12543" width="11.44140625" customWidth="1"/>
    <col min="12545" max="12545" width="16.33203125" customWidth="1"/>
    <col min="12546" max="12546" width="9.44140625" customWidth="1"/>
    <col min="12547" max="12547" width="11" customWidth="1"/>
    <col min="12548" max="12549" width="9.44140625" customWidth="1"/>
    <col min="12550" max="12799" width="11.44140625" customWidth="1"/>
    <col min="12801" max="12801" width="16.33203125" customWidth="1"/>
    <col min="12802" max="12802" width="9.44140625" customWidth="1"/>
    <col min="12803" max="12803" width="11" customWidth="1"/>
    <col min="12804" max="12805" width="9.44140625" customWidth="1"/>
    <col min="12806" max="13055" width="11.44140625" customWidth="1"/>
    <col min="13057" max="13057" width="16.33203125" customWidth="1"/>
    <col min="13058" max="13058" width="9.44140625" customWidth="1"/>
    <col min="13059" max="13059" width="11" customWidth="1"/>
    <col min="13060" max="13061" width="9.44140625" customWidth="1"/>
    <col min="13062" max="13311" width="11.44140625" customWidth="1"/>
    <col min="13313" max="13313" width="16.33203125" customWidth="1"/>
    <col min="13314" max="13314" width="9.44140625" customWidth="1"/>
    <col min="13315" max="13315" width="11" customWidth="1"/>
    <col min="13316" max="13317" width="9.44140625" customWidth="1"/>
    <col min="13318" max="13567" width="11.44140625" customWidth="1"/>
    <col min="13569" max="13569" width="16.33203125" customWidth="1"/>
    <col min="13570" max="13570" width="9.44140625" customWidth="1"/>
    <col min="13571" max="13571" width="11" customWidth="1"/>
    <col min="13572" max="13573" width="9.44140625" customWidth="1"/>
    <col min="13574" max="13823" width="11.44140625" customWidth="1"/>
    <col min="13825" max="13825" width="16.33203125" customWidth="1"/>
    <col min="13826" max="13826" width="9.44140625" customWidth="1"/>
    <col min="13827" max="13827" width="11" customWidth="1"/>
    <col min="13828" max="13829" width="9.44140625" customWidth="1"/>
    <col min="13830" max="14079" width="11.44140625" customWidth="1"/>
    <col min="14081" max="14081" width="16.33203125" customWidth="1"/>
    <col min="14082" max="14082" width="9.44140625" customWidth="1"/>
    <col min="14083" max="14083" width="11" customWidth="1"/>
    <col min="14084" max="14085" width="9.44140625" customWidth="1"/>
    <col min="14086" max="14335" width="11.44140625" customWidth="1"/>
    <col min="14337" max="14337" width="16.33203125" customWidth="1"/>
    <col min="14338" max="14338" width="9.44140625" customWidth="1"/>
    <col min="14339" max="14339" width="11" customWidth="1"/>
    <col min="14340" max="14341" width="9.44140625" customWidth="1"/>
    <col min="14342" max="14591" width="11.44140625" customWidth="1"/>
    <col min="14593" max="14593" width="16.33203125" customWidth="1"/>
    <col min="14594" max="14594" width="9.44140625" customWidth="1"/>
    <col min="14595" max="14595" width="11" customWidth="1"/>
    <col min="14596" max="14597" width="9.44140625" customWidth="1"/>
    <col min="14598" max="14847" width="11.44140625" customWidth="1"/>
    <col min="14849" max="14849" width="16.33203125" customWidth="1"/>
    <col min="14850" max="14850" width="9.44140625" customWidth="1"/>
    <col min="14851" max="14851" width="11" customWidth="1"/>
    <col min="14852" max="14853" width="9.44140625" customWidth="1"/>
    <col min="14854" max="15103" width="11.44140625" customWidth="1"/>
    <col min="15105" max="15105" width="16.33203125" customWidth="1"/>
    <col min="15106" max="15106" width="9.44140625" customWidth="1"/>
    <col min="15107" max="15107" width="11" customWidth="1"/>
    <col min="15108" max="15109" width="9.44140625" customWidth="1"/>
    <col min="15110" max="15359" width="11.44140625" customWidth="1"/>
    <col min="15361" max="15361" width="16.33203125" customWidth="1"/>
    <col min="15362" max="15362" width="9.44140625" customWidth="1"/>
    <col min="15363" max="15363" width="11" customWidth="1"/>
    <col min="15364" max="15365" width="9.44140625" customWidth="1"/>
    <col min="15366" max="15615" width="11.44140625" customWidth="1"/>
    <col min="15617" max="15617" width="16.33203125" customWidth="1"/>
    <col min="15618" max="15618" width="9.44140625" customWidth="1"/>
    <col min="15619" max="15619" width="11" customWidth="1"/>
    <col min="15620" max="15621" width="9.44140625" customWidth="1"/>
    <col min="15622" max="15871" width="11.44140625" customWidth="1"/>
    <col min="15873" max="15873" width="16.33203125" customWidth="1"/>
    <col min="15874" max="15874" width="9.44140625" customWidth="1"/>
    <col min="15875" max="15875" width="11" customWidth="1"/>
    <col min="15876" max="15877" width="9.44140625" customWidth="1"/>
    <col min="15878" max="16127" width="11.44140625" customWidth="1"/>
    <col min="16129" max="16129" width="16.33203125" customWidth="1"/>
    <col min="16130" max="16130" width="9.44140625" customWidth="1"/>
    <col min="16131" max="16131" width="11" customWidth="1"/>
    <col min="16132" max="16133" width="9.44140625" customWidth="1"/>
    <col min="16134" max="16383" width="11.44140625" customWidth="1"/>
  </cols>
  <sheetData>
    <row r="3" spans="1:5" ht="18" customHeight="1">
      <c r="A3" s="138" t="s">
        <v>103</v>
      </c>
      <c r="B3" s="420">
        <v>2008</v>
      </c>
      <c r="C3" s="420"/>
      <c r="D3" s="420">
        <v>2018</v>
      </c>
      <c r="E3" s="420"/>
    </row>
    <row r="4" spans="1:5" ht="15.75" customHeight="1">
      <c r="A4" s="138" t="s">
        <v>104</v>
      </c>
      <c r="B4" s="137" t="s">
        <v>17</v>
      </c>
      <c r="C4" s="137" t="s">
        <v>18</v>
      </c>
      <c r="D4" s="137" t="s">
        <v>17</v>
      </c>
      <c r="E4" s="137" t="s">
        <v>18</v>
      </c>
    </row>
    <row r="5" spans="1:5">
      <c r="A5" s="98" t="s">
        <v>13</v>
      </c>
      <c r="B5" s="99"/>
      <c r="C5" s="99"/>
      <c r="D5" s="99"/>
      <c r="E5" s="99"/>
    </row>
    <row r="6" spans="1:5" ht="21" customHeight="1">
      <c r="A6" s="40" t="s">
        <v>105</v>
      </c>
      <c r="B6" s="47">
        <v>68.575261552832075</v>
      </c>
      <c r="C6" s="47">
        <v>31.065928981743923</v>
      </c>
      <c r="D6" s="378">
        <v>58.329099433139852</v>
      </c>
      <c r="E6" s="378">
        <v>27.699724940428553</v>
      </c>
    </row>
    <row r="7" spans="1:5" ht="18.75" customHeight="1">
      <c r="A7" s="40" t="s">
        <v>106</v>
      </c>
      <c r="B7" s="47">
        <v>82.937111813741993</v>
      </c>
      <c r="C7" s="47">
        <v>24.309381923373479</v>
      </c>
      <c r="D7" s="378">
        <v>80.492401187875913</v>
      </c>
      <c r="E7" s="378">
        <v>19.238293267952759</v>
      </c>
    </row>
    <row r="8" spans="1:5" ht="22.5" customHeight="1">
      <c r="A8" s="40" t="s">
        <v>107</v>
      </c>
      <c r="B8" s="47">
        <v>31.629637237113872</v>
      </c>
      <c r="C8" s="47">
        <v>17.014246222968822</v>
      </c>
      <c r="D8" s="378">
        <v>23.254622177176635</v>
      </c>
      <c r="E8" s="378">
        <v>13.365523994728191</v>
      </c>
    </row>
    <row r="9" spans="1:5" ht="19.5" customHeight="1">
      <c r="A9" s="40" t="s">
        <v>108</v>
      </c>
      <c r="B9" s="47">
        <v>76.647014785700918</v>
      </c>
      <c r="C9" s="47">
        <v>47.298921641095077</v>
      </c>
      <c r="D9" s="378">
        <v>75.354034540455189</v>
      </c>
      <c r="E9" s="378">
        <v>43.808685747756144</v>
      </c>
    </row>
    <row r="10" spans="1:5" ht="22.5" customHeight="1">
      <c r="A10" s="108" t="s">
        <v>19</v>
      </c>
      <c r="B10" s="139">
        <v>75.887979778729402</v>
      </c>
      <c r="C10" s="139">
        <v>26.556201955500192</v>
      </c>
      <c r="D10" s="379">
        <v>71.045884451498139</v>
      </c>
      <c r="E10" s="379">
        <v>21.800302118820106</v>
      </c>
    </row>
    <row r="11" spans="1:5">
      <c r="A11" s="101" t="s">
        <v>14</v>
      </c>
      <c r="B11" s="140"/>
      <c r="C11" s="140"/>
      <c r="D11" s="349"/>
      <c r="E11" s="349"/>
    </row>
    <row r="12" spans="1:5" ht="18.75" customHeight="1">
      <c r="A12" s="40" t="s">
        <v>105</v>
      </c>
      <c r="B12" s="47">
        <v>63.840642753732141</v>
      </c>
      <c r="C12" s="47">
        <v>29.606028691155171</v>
      </c>
      <c r="D12" s="378">
        <v>55.342861719363142</v>
      </c>
      <c r="E12" s="378">
        <v>30.11160892196451</v>
      </c>
    </row>
    <row r="13" spans="1:5" ht="20.25" customHeight="1">
      <c r="A13" s="40" t="s">
        <v>106</v>
      </c>
      <c r="B13" s="47">
        <v>79.009683028666004</v>
      </c>
      <c r="C13" s="47">
        <v>12.14352300885259</v>
      </c>
      <c r="D13" s="378">
        <v>76.39495990225069</v>
      </c>
      <c r="E13" s="378">
        <v>11.354718698020829</v>
      </c>
    </row>
    <row r="14" spans="1:5" ht="21.75" customHeight="1">
      <c r="A14" s="40" t="s">
        <v>107</v>
      </c>
      <c r="B14" s="47">
        <v>27.61979050590595</v>
      </c>
      <c r="C14" s="47">
        <v>10.918937805730259</v>
      </c>
      <c r="D14" s="378">
        <v>19.552150582047613</v>
      </c>
      <c r="E14" s="378">
        <v>9.7376484292325891</v>
      </c>
    </row>
    <row r="15" spans="1:5" ht="19.5" customHeight="1">
      <c r="A15" s="40" t="s">
        <v>108</v>
      </c>
      <c r="B15" s="47">
        <v>76.846420401784698</v>
      </c>
      <c r="C15" s="47">
        <v>48.163823292571024</v>
      </c>
      <c r="D15" s="378">
        <v>73.577100718440306</v>
      </c>
      <c r="E15" s="378">
        <v>45.861638901211492</v>
      </c>
    </row>
    <row r="16" spans="1:5" ht="19.5" customHeight="1">
      <c r="A16" s="108" t="s">
        <v>19</v>
      </c>
      <c r="B16" s="139">
        <v>71.600720249797689</v>
      </c>
      <c r="C16" s="139">
        <v>19.315734377092983</v>
      </c>
      <c r="D16" s="379">
        <v>67.289404197848015</v>
      </c>
      <c r="E16" s="379">
        <v>18.101031429054483</v>
      </c>
    </row>
    <row r="17" spans="1:5">
      <c r="A17" s="101" t="s">
        <v>15</v>
      </c>
      <c r="B17" s="140"/>
      <c r="C17" s="140"/>
      <c r="D17" s="349"/>
      <c r="E17" s="349"/>
    </row>
    <row r="18" spans="1:5" ht="24" customHeight="1">
      <c r="A18" s="40" t="s">
        <v>105</v>
      </c>
      <c r="B18" s="47">
        <v>75.496149727972053</v>
      </c>
      <c r="C18" s="47">
        <v>33.278945428317527</v>
      </c>
      <c r="D18" s="378">
        <v>63.710972960151736</v>
      </c>
      <c r="E18" s="378">
        <v>22.402108572276298</v>
      </c>
    </row>
    <row r="19" spans="1:5" ht="21.75" customHeight="1">
      <c r="A19" s="40" t="s">
        <v>106</v>
      </c>
      <c r="B19" s="47">
        <v>88.445996031707651</v>
      </c>
      <c r="C19" s="47">
        <v>40.43087634256198</v>
      </c>
      <c r="D19" s="378">
        <v>87.325862383110902</v>
      </c>
      <c r="E19" s="378">
        <v>32.054000472431383</v>
      </c>
    </row>
    <row r="20" spans="1:5" ht="22.5" customHeight="1">
      <c r="A20" s="40" t="s">
        <v>107</v>
      </c>
      <c r="B20" s="47">
        <v>35.837055398358395</v>
      </c>
      <c r="C20" s="47">
        <v>27.109523918301871</v>
      </c>
      <c r="D20" s="378">
        <v>29.271690952445795</v>
      </c>
      <c r="E20" s="378">
        <v>20.717106092272882</v>
      </c>
    </row>
    <row r="21" spans="1:5" ht="19.5" customHeight="1">
      <c r="A21" s="40" t="s">
        <v>108</v>
      </c>
      <c r="B21" s="47">
        <v>76.205981064970189</v>
      </c>
      <c r="C21" s="47">
        <v>44.865512790115652</v>
      </c>
      <c r="D21" s="378">
        <v>79.650326792849796</v>
      </c>
      <c r="E21" s="378">
        <v>36.57169242344898</v>
      </c>
    </row>
    <row r="22" spans="1:5" ht="20.25" customHeight="1">
      <c r="A22" s="108" t="s">
        <v>19</v>
      </c>
      <c r="B22" s="139">
        <v>82.017249343448853</v>
      </c>
      <c r="C22" s="139">
        <v>36.990807448104839</v>
      </c>
      <c r="D22" s="379">
        <v>77.524422615881377</v>
      </c>
      <c r="E22" s="379">
        <v>28.627235459269524</v>
      </c>
    </row>
    <row r="23" spans="1:5" ht="10.5" customHeight="1">
      <c r="A23" s="141"/>
      <c r="B23" s="141"/>
      <c r="C23" s="141"/>
      <c r="D23" s="141"/>
      <c r="E23" s="141"/>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61.xml><?xml version="1.0" encoding="utf-8"?>
<worksheet xmlns="http://schemas.openxmlformats.org/spreadsheetml/2006/main" xmlns:r="http://schemas.openxmlformats.org/officeDocument/2006/relationships">
  <dimension ref="A3:E27"/>
  <sheetViews>
    <sheetView topLeftCell="A6" workbookViewId="0">
      <selection activeCell="E20" sqref="E20"/>
    </sheetView>
  </sheetViews>
  <sheetFormatPr baseColWidth="10" defaultRowHeight="14.4"/>
  <cols>
    <col min="1" max="1" width="24.5546875" customWidth="1"/>
    <col min="2" max="3" width="7.6640625" customWidth="1"/>
    <col min="4" max="5" width="7.88671875" customWidth="1"/>
    <col min="254" max="254" width="23.44140625" customWidth="1"/>
    <col min="257" max="257" width="24.5546875" customWidth="1"/>
    <col min="258" max="259" width="7.6640625" customWidth="1"/>
    <col min="260" max="261" width="7.88671875" customWidth="1"/>
    <col min="510" max="510" width="23.44140625" customWidth="1"/>
    <col min="513" max="513" width="24.5546875" customWidth="1"/>
    <col min="514" max="515" width="7.6640625" customWidth="1"/>
    <col min="516" max="517" width="7.88671875" customWidth="1"/>
    <col min="766" max="766" width="23.44140625" customWidth="1"/>
    <col min="769" max="769" width="24.5546875" customWidth="1"/>
    <col min="770" max="771" width="7.6640625" customWidth="1"/>
    <col min="772" max="773" width="7.88671875" customWidth="1"/>
    <col min="1022" max="1022" width="23.44140625" customWidth="1"/>
    <col min="1025" max="1025" width="24.5546875" customWidth="1"/>
    <col min="1026" max="1027" width="7.6640625" customWidth="1"/>
    <col min="1028" max="1029" width="7.88671875" customWidth="1"/>
    <col min="1278" max="1278" width="23.44140625" customWidth="1"/>
    <col min="1281" max="1281" width="24.5546875" customWidth="1"/>
    <col min="1282" max="1283" width="7.6640625" customWidth="1"/>
    <col min="1284" max="1285" width="7.88671875" customWidth="1"/>
    <col min="1534" max="1534" width="23.44140625" customWidth="1"/>
    <col min="1537" max="1537" width="24.5546875" customWidth="1"/>
    <col min="1538" max="1539" width="7.6640625" customWidth="1"/>
    <col min="1540" max="1541" width="7.88671875" customWidth="1"/>
    <col min="1790" max="1790" width="23.44140625" customWidth="1"/>
    <col min="1793" max="1793" width="24.5546875" customWidth="1"/>
    <col min="1794" max="1795" width="7.6640625" customWidth="1"/>
    <col min="1796" max="1797" width="7.88671875" customWidth="1"/>
    <col min="2046" max="2046" width="23.44140625" customWidth="1"/>
    <col min="2049" max="2049" width="24.5546875" customWidth="1"/>
    <col min="2050" max="2051" width="7.6640625" customWidth="1"/>
    <col min="2052" max="2053" width="7.88671875" customWidth="1"/>
    <col min="2302" max="2302" width="23.44140625" customWidth="1"/>
    <col min="2305" max="2305" width="24.5546875" customWidth="1"/>
    <col min="2306" max="2307" width="7.6640625" customWidth="1"/>
    <col min="2308" max="2309" width="7.88671875" customWidth="1"/>
    <col min="2558" max="2558" width="23.44140625" customWidth="1"/>
    <col min="2561" max="2561" width="24.5546875" customWidth="1"/>
    <col min="2562" max="2563" width="7.6640625" customWidth="1"/>
    <col min="2564" max="2565" width="7.88671875" customWidth="1"/>
    <col min="2814" max="2814" width="23.44140625" customWidth="1"/>
    <col min="2817" max="2817" width="24.5546875" customWidth="1"/>
    <col min="2818" max="2819" width="7.6640625" customWidth="1"/>
    <col min="2820" max="2821" width="7.88671875" customWidth="1"/>
    <col min="3070" max="3070" width="23.44140625" customWidth="1"/>
    <col min="3073" max="3073" width="24.5546875" customWidth="1"/>
    <col min="3074" max="3075" width="7.6640625" customWidth="1"/>
    <col min="3076" max="3077" width="7.88671875" customWidth="1"/>
    <col min="3326" max="3326" width="23.44140625" customWidth="1"/>
    <col min="3329" max="3329" width="24.5546875" customWidth="1"/>
    <col min="3330" max="3331" width="7.6640625" customWidth="1"/>
    <col min="3332" max="3333" width="7.88671875" customWidth="1"/>
    <col min="3582" max="3582" width="23.44140625" customWidth="1"/>
    <col min="3585" max="3585" width="24.5546875" customWidth="1"/>
    <col min="3586" max="3587" width="7.6640625" customWidth="1"/>
    <col min="3588" max="3589" width="7.88671875" customWidth="1"/>
    <col min="3838" max="3838" width="23.44140625" customWidth="1"/>
    <col min="3841" max="3841" width="24.5546875" customWidth="1"/>
    <col min="3842" max="3843" width="7.6640625" customWidth="1"/>
    <col min="3844" max="3845" width="7.88671875" customWidth="1"/>
    <col min="4094" max="4094" width="23.44140625" customWidth="1"/>
    <col min="4097" max="4097" width="24.5546875" customWidth="1"/>
    <col min="4098" max="4099" width="7.6640625" customWidth="1"/>
    <col min="4100" max="4101" width="7.88671875" customWidth="1"/>
    <col min="4350" max="4350" width="23.44140625" customWidth="1"/>
    <col min="4353" max="4353" width="24.5546875" customWidth="1"/>
    <col min="4354" max="4355" width="7.6640625" customWidth="1"/>
    <col min="4356" max="4357" width="7.88671875" customWidth="1"/>
    <col min="4606" max="4606" width="23.44140625" customWidth="1"/>
    <col min="4609" max="4609" width="24.5546875" customWidth="1"/>
    <col min="4610" max="4611" width="7.6640625" customWidth="1"/>
    <col min="4612" max="4613" width="7.88671875" customWidth="1"/>
    <col min="4862" max="4862" width="23.44140625" customWidth="1"/>
    <col min="4865" max="4865" width="24.5546875" customWidth="1"/>
    <col min="4866" max="4867" width="7.6640625" customWidth="1"/>
    <col min="4868" max="4869" width="7.88671875" customWidth="1"/>
    <col min="5118" max="5118" width="23.44140625" customWidth="1"/>
    <col min="5121" max="5121" width="24.5546875" customWidth="1"/>
    <col min="5122" max="5123" width="7.6640625" customWidth="1"/>
    <col min="5124" max="5125" width="7.88671875" customWidth="1"/>
    <col min="5374" max="5374" width="23.44140625" customWidth="1"/>
    <col min="5377" max="5377" width="24.5546875" customWidth="1"/>
    <col min="5378" max="5379" width="7.6640625" customWidth="1"/>
    <col min="5380" max="5381" width="7.88671875" customWidth="1"/>
    <col min="5630" max="5630" width="23.44140625" customWidth="1"/>
    <col min="5633" max="5633" width="24.5546875" customWidth="1"/>
    <col min="5634" max="5635" width="7.6640625" customWidth="1"/>
    <col min="5636" max="5637" width="7.88671875" customWidth="1"/>
    <col min="5886" max="5886" width="23.44140625" customWidth="1"/>
    <col min="5889" max="5889" width="24.5546875" customWidth="1"/>
    <col min="5890" max="5891" width="7.6640625" customWidth="1"/>
    <col min="5892" max="5893" width="7.88671875" customWidth="1"/>
    <col min="6142" max="6142" width="23.44140625" customWidth="1"/>
    <col min="6145" max="6145" width="24.5546875" customWidth="1"/>
    <col min="6146" max="6147" width="7.6640625" customWidth="1"/>
    <col min="6148" max="6149" width="7.88671875" customWidth="1"/>
    <col min="6398" max="6398" width="23.44140625" customWidth="1"/>
    <col min="6401" max="6401" width="24.5546875" customWidth="1"/>
    <col min="6402" max="6403" width="7.6640625" customWidth="1"/>
    <col min="6404" max="6405" width="7.88671875" customWidth="1"/>
    <col min="6654" max="6654" width="23.44140625" customWidth="1"/>
    <col min="6657" max="6657" width="24.5546875" customWidth="1"/>
    <col min="6658" max="6659" width="7.6640625" customWidth="1"/>
    <col min="6660" max="6661" width="7.88671875" customWidth="1"/>
    <col min="6910" max="6910" width="23.44140625" customWidth="1"/>
    <col min="6913" max="6913" width="24.5546875" customWidth="1"/>
    <col min="6914" max="6915" width="7.6640625" customWidth="1"/>
    <col min="6916" max="6917" width="7.88671875" customWidth="1"/>
    <col min="7166" max="7166" width="23.44140625" customWidth="1"/>
    <col min="7169" max="7169" width="24.5546875" customWidth="1"/>
    <col min="7170" max="7171" width="7.6640625" customWidth="1"/>
    <col min="7172" max="7173" width="7.88671875" customWidth="1"/>
    <col min="7422" max="7422" width="23.44140625" customWidth="1"/>
    <col min="7425" max="7425" width="24.5546875" customWidth="1"/>
    <col min="7426" max="7427" width="7.6640625" customWidth="1"/>
    <col min="7428" max="7429" width="7.88671875" customWidth="1"/>
    <col min="7678" max="7678" width="23.44140625" customWidth="1"/>
    <col min="7681" max="7681" width="24.5546875" customWidth="1"/>
    <col min="7682" max="7683" width="7.6640625" customWidth="1"/>
    <col min="7684" max="7685" width="7.88671875" customWidth="1"/>
    <col min="7934" max="7934" width="23.44140625" customWidth="1"/>
    <col min="7937" max="7937" width="24.5546875" customWidth="1"/>
    <col min="7938" max="7939" width="7.6640625" customWidth="1"/>
    <col min="7940" max="7941" width="7.88671875" customWidth="1"/>
    <col min="8190" max="8190" width="23.44140625" customWidth="1"/>
    <col min="8193" max="8193" width="24.5546875" customWidth="1"/>
    <col min="8194" max="8195" width="7.6640625" customWidth="1"/>
    <col min="8196" max="8197" width="7.88671875" customWidth="1"/>
    <col min="8446" max="8446" width="23.44140625" customWidth="1"/>
    <col min="8449" max="8449" width="24.5546875" customWidth="1"/>
    <col min="8450" max="8451" width="7.6640625" customWidth="1"/>
    <col min="8452" max="8453" width="7.88671875" customWidth="1"/>
    <col min="8702" max="8702" width="23.44140625" customWidth="1"/>
    <col min="8705" max="8705" width="24.5546875" customWidth="1"/>
    <col min="8706" max="8707" width="7.6640625" customWidth="1"/>
    <col min="8708" max="8709" width="7.88671875" customWidth="1"/>
    <col min="8958" max="8958" width="23.44140625" customWidth="1"/>
    <col min="8961" max="8961" width="24.5546875" customWidth="1"/>
    <col min="8962" max="8963" width="7.6640625" customWidth="1"/>
    <col min="8964" max="8965" width="7.88671875" customWidth="1"/>
    <col min="9214" max="9214" width="23.44140625" customWidth="1"/>
    <col min="9217" max="9217" width="24.5546875" customWidth="1"/>
    <col min="9218" max="9219" width="7.6640625" customWidth="1"/>
    <col min="9220" max="9221" width="7.88671875" customWidth="1"/>
    <col min="9470" max="9470" width="23.44140625" customWidth="1"/>
    <col min="9473" max="9473" width="24.5546875" customWidth="1"/>
    <col min="9474" max="9475" width="7.6640625" customWidth="1"/>
    <col min="9476" max="9477" width="7.88671875" customWidth="1"/>
    <col min="9726" max="9726" width="23.44140625" customWidth="1"/>
    <col min="9729" max="9729" width="24.5546875" customWidth="1"/>
    <col min="9730" max="9731" width="7.6640625" customWidth="1"/>
    <col min="9732" max="9733" width="7.88671875" customWidth="1"/>
    <col min="9982" max="9982" width="23.44140625" customWidth="1"/>
    <col min="9985" max="9985" width="24.5546875" customWidth="1"/>
    <col min="9986" max="9987" width="7.6640625" customWidth="1"/>
    <col min="9988" max="9989" width="7.88671875" customWidth="1"/>
    <col min="10238" max="10238" width="23.44140625" customWidth="1"/>
    <col min="10241" max="10241" width="24.5546875" customWidth="1"/>
    <col min="10242" max="10243" width="7.6640625" customWidth="1"/>
    <col min="10244" max="10245" width="7.88671875" customWidth="1"/>
    <col min="10494" max="10494" width="23.44140625" customWidth="1"/>
    <col min="10497" max="10497" width="24.5546875" customWidth="1"/>
    <col min="10498" max="10499" width="7.6640625" customWidth="1"/>
    <col min="10500" max="10501" width="7.88671875" customWidth="1"/>
    <col min="10750" max="10750" width="23.44140625" customWidth="1"/>
    <col min="10753" max="10753" width="24.5546875" customWidth="1"/>
    <col min="10754" max="10755" width="7.6640625" customWidth="1"/>
    <col min="10756" max="10757" width="7.88671875" customWidth="1"/>
    <col min="11006" max="11006" width="23.44140625" customWidth="1"/>
    <col min="11009" max="11009" width="24.5546875" customWidth="1"/>
    <col min="11010" max="11011" width="7.6640625" customWidth="1"/>
    <col min="11012" max="11013" width="7.88671875" customWidth="1"/>
    <col min="11262" max="11262" width="23.44140625" customWidth="1"/>
    <col min="11265" max="11265" width="24.5546875" customWidth="1"/>
    <col min="11266" max="11267" width="7.6640625" customWidth="1"/>
    <col min="11268" max="11269" width="7.88671875" customWidth="1"/>
    <col min="11518" max="11518" width="23.44140625" customWidth="1"/>
    <col min="11521" max="11521" width="24.5546875" customWidth="1"/>
    <col min="11522" max="11523" width="7.6640625" customWidth="1"/>
    <col min="11524" max="11525" width="7.88671875" customWidth="1"/>
    <col min="11774" max="11774" width="23.44140625" customWidth="1"/>
    <col min="11777" max="11777" width="24.5546875" customWidth="1"/>
    <col min="11778" max="11779" width="7.6640625" customWidth="1"/>
    <col min="11780" max="11781" width="7.88671875" customWidth="1"/>
    <col min="12030" max="12030" width="23.44140625" customWidth="1"/>
    <col min="12033" max="12033" width="24.5546875" customWidth="1"/>
    <col min="12034" max="12035" width="7.6640625" customWidth="1"/>
    <col min="12036" max="12037" width="7.88671875" customWidth="1"/>
    <col min="12286" max="12286" width="23.44140625" customWidth="1"/>
    <col min="12289" max="12289" width="24.5546875" customWidth="1"/>
    <col min="12290" max="12291" width="7.6640625" customWidth="1"/>
    <col min="12292" max="12293" width="7.88671875" customWidth="1"/>
    <col min="12542" max="12542" width="23.44140625" customWidth="1"/>
    <col min="12545" max="12545" width="24.5546875" customWidth="1"/>
    <col min="12546" max="12547" width="7.6640625" customWidth="1"/>
    <col min="12548" max="12549" width="7.88671875" customWidth="1"/>
    <col min="12798" max="12798" width="23.44140625" customWidth="1"/>
    <col min="12801" max="12801" width="24.5546875" customWidth="1"/>
    <col min="12802" max="12803" width="7.6640625" customWidth="1"/>
    <col min="12804" max="12805" width="7.88671875" customWidth="1"/>
    <col min="13054" max="13054" width="23.44140625" customWidth="1"/>
    <col min="13057" max="13057" width="24.5546875" customWidth="1"/>
    <col min="13058" max="13059" width="7.6640625" customWidth="1"/>
    <col min="13060" max="13061" width="7.88671875" customWidth="1"/>
    <col min="13310" max="13310" width="23.44140625" customWidth="1"/>
    <col min="13313" max="13313" width="24.5546875" customWidth="1"/>
    <col min="13314" max="13315" width="7.6640625" customWidth="1"/>
    <col min="13316" max="13317" width="7.88671875" customWidth="1"/>
    <col min="13566" max="13566" width="23.44140625" customWidth="1"/>
    <col min="13569" max="13569" width="24.5546875" customWidth="1"/>
    <col min="13570" max="13571" width="7.6640625" customWidth="1"/>
    <col min="13572" max="13573" width="7.88671875" customWidth="1"/>
    <col min="13822" max="13822" width="23.44140625" customWidth="1"/>
    <col min="13825" max="13825" width="24.5546875" customWidth="1"/>
    <col min="13826" max="13827" width="7.6640625" customWidth="1"/>
    <col min="13828" max="13829" width="7.88671875" customWidth="1"/>
    <col min="14078" max="14078" width="23.44140625" customWidth="1"/>
    <col min="14081" max="14081" width="24.5546875" customWidth="1"/>
    <col min="14082" max="14083" width="7.6640625" customWidth="1"/>
    <col min="14084" max="14085" width="7.88671875" customWidth="1"/>
    <col min="14334" max="14334" width="23.44140625" customWidth="1"/>
    <col min="14337" max="14337" width="24.5546875" customWidth="1"/>
    <col min="14338" max="14339" width="7.6640625" customWidth="1"/>
    <col min="14340" max="14341" width="7.88671875" customWidth="1"/>
    <col min="14590" max="14590" width="23.44140625" customWidth="1"/>
    <col min="14593" max="14593" width="24.5546875" customWidth="1"/>
    <col min="14594" max="14595" width="7.6640625" customWidth="1"/>
    <col min="14596" max="14597" width="7.88671875" customWidth="1"/>
    <col min="14846" max="14846" width="23.44140625" customWidth="1"/>
    <col min="14849" max="14849" width="24.5546875" customWidth="1"/>
    <col min="14850" max="14851" width="7.6640625" customWidth="1"/>
    <col min="14852" max="14853" width="7.88671875" customWidth="1"/>
    <col min="15102" max="15102" width="23.44140625" customWidth="1"/>
    <col min="15105" max="15105" width="24.5546875" customWidth="1"/>
    <col min="15106" max="15107" width="7.6640625" customWidth="1"/>
    <col min="15108" max="15109" width="7.88671875" customWidth="1"/>
    <col min="15358" max="15358" width="23.44140625" customWidth="1"/>
    <col min="15361" max="15361" width="24.5546875" customWidth="1"/>
    <col min="15362" max="15363" width="7.6640625" customWidth="1"/>
    <col min="15364" max="15365" width="7.88671875" customWidth="1"/>
    <col min="15614" max="15614" width="23.44140625" customWidth="1"/>
    <col min="15617" max="15617" width="24.5546875" customWidth="1"/>
    <col min="15618" max="15619" width="7.6640625" customWidth="1"/>
    <col min="15620" max="15621" width="7.88671875" customWidth="1"/>
    <col min="15870" max="15870" width="23.44140625" customWidth="1"/>
    <col min="15873" max="15873" width="24.5546875" customWidth="1"/>
    <col min="15874" max="15875" width="7.6640625" customWidth="1"/>
    <col min="15876" max="15877" width="7.88671875" customWidth="1"/>
    <col min="16126" max="16126" width="23.44140625" customWidth="1"/>
    <col min="16129" max="16129" width="24.5546875" customWidth="1"/>
    <col min="16130" max="16131" width="7.6640625" customWidth="1"/>
    <col min="16132" max="16133" width="7.88671875" customWidth="1"/>
    <col min="16382" max="16382" width="23.44140625" customWidth="1"/>
  </cols>
  <sheetData>
    <row r="3" spans="1:5" ht="9.75" customHeight="1"/>
    <row r="4" spans="1:5">
      <c r="A4" s="137"/>
      <c r="B4" s="420"/>
      <c r="C4" s="420"/>
      <c r="D4" s="420">
        <v>2018</v>
      </c>
      <c r="E4" s="420"/>
    </row>
    <row r="5" spans="1:5">
      <c r="A5" s="98" t="s">
        <v>109</v>
      </c>
      <c r="B5" s="142"/>
      <c r="C5" s="142"/>
      <c r="D5" s="142" t="s">
        <v>17</v>
      </c>
      <c r="E5" s="142" t="s">
        <v>18</v>
      </c>
    </row>
    <row r="6" spans="1:5" ht="29.25" customHeight="1">
      <c r="A6" s="143" t="s">
        <v>110</v>
      </c>
      <c r="B6" s="144"/>
      <c r="C6" s="144"/>
      <c r="D6" s="376">
        <v>72.922843644429705</v>
      </c>
      <c r="E6" s="376">
        <v>18.143581941862092</v>
      </c>
    </row>
    <row r="7" spans="1:5" ht="29.25" customHeight="1">
      <c r="A7" s="145" t="s">
        <v>111</v>
      </c>
      <c r="B7" s="144"/>
      <c r="C7" s="144"/>
      <c r="D7" s="376">
        <v>72.963119152788465</v>
      </c>
      <c r="E7" s="376">
        <v>15.078994204475126</v>
      </c>
    </row>
    <row r="8" spans="1:5" ht="29.25" customHeight="1">
      <c r="A8" s="145" t="s">
        <v>112</v>
      </c>
      <c r="B8" s="144"/>
      <c r="C8" s="144"/>
      <c r="D8" s="376">
        <v>67.998417163923548</v>
      </c>
      <c r="E8" s="376">
        <v>18.360189590201841</v>
      </c>
    </row>
    <row r="9" spans="1:5" ht="29.25" customHeight="1">
      <c r="A9" s="145" t="s">
        <v>113</v>
      </c>
      <c r="B9" s="144"/>
      <c r="C9" s="144"/>
      <c r="D9" s="376">
        <v>69.277738274038512</v>
      </c>
      <c r="E9" s="376">
        <v>23.686789751105174</v>
      </c>
    </row>
    <row r="10" spans="1:5" ht="29.25" customHeight="1">
      <c r="A10" s="145" t="s">
        <v>114</v>
      </c>
      <c r="B10" s="144"/>
      <c r="C10" s="144"/>
      <c r="D10" s="376">
        <v>69.73852095127279</v>
      </c>
      <c r="E10" s="376">
        <v>22.102010779209198</v>
      </c>
    </row>
    <row r="11" spans="1:5" ht="29.25" customHeight="1">
      <c r="A11" s="146" t="s">
        <v>115</v>
      </c>
      <c r="B11" s="144"/>
      <c r="C11" s="144"/>
      <c r="D11" s="376">
        <v>72.161826449577504</v>
      </c>
      <c r="E11" s="376">
        <v>27.718765409325233</v>
      </c>
    </row>
    <row r="12" spans="1:5" ht="29.25" customHeight="1">
      <c r="A12" s="145" t="s">
        <v>116</v>
      </c>
      <c r="B12" s="144"/>
      <c r="C12" s="144"/>
      <c r="D12" s="376">
        <v>75.157317014493728</v>
      </c>
      <c r="E12" s="376">
        <v>21.626966448083493</v>
      </c>
    </row>
    <row r="13" spans="1:5" ht="29.25" customHeight="1">
      <c r="A13" s="145" t="s">
        <v>117</v>
      </c>
      <c r="B13" s="144"/>
      <c r="C13" s="144"/>
      <c r="D13" s="376">
        <v>64.654950210241267</v>
      </c>
      <c r="E13" s="376">
        <v>22.297343182003253</v>
      </c>
    </row>
    <row r="14" spans="1:5" ht="29.25" customHeight="1">
      <c r="A14" s="145" t="s">
        <v>118</v>
      </c>
      <c r="B14" s="144"/>
      <c r="C14" s="144"/>
      <c r="D14" s="376">
        <v>68.121656042333143</v>
      </c>
      <c r="E14" s="376">
        <v>20.006561450570768</v>
      </c>
    </row>
    <row r="15" spans="1:5" ht="29.25" customHeight="1">
      <c r="A15" s="145" t="s">
        <v>119</v>
      </c>
      <c r="B15" s="144"/>
      <c r="C15" s="144"/>
      <c r="D15" s="376">
        <v>73.022467644177212</v>
      </c>
      <c r="E15" s="376">
        <v>17.821510386868024</v>
      </c>
    </row>
    <row r="16" spans="1:5" ht="29.25" customHeight="1">
      <c r="A16" s="87" t="s">
        <v>19</v>
      </c>
      <c r="B16" s="147"/>
      <c r="C16" s="147"/>
      <c r="D16" s="377">
        <v>71.045884451498139</v>
      </c>
      <c r="E16" s="377">
        <v>21.800302118820106</v>
      </c>
    </row>
    <row r="17" spans="1:5" ht="15" customHeight="1">
      <c r="A17" s="94"/>
      <c r="B17" s="94"/>
      <c r="C17" s="94"/>
      <c r="D17" s="94"/>
      <c r="E17" s="94"/>
    </row>
    <row r="18" spans="1:5" ht="19.5" customHeight="1"/>
    <row r="19" spans="1:5" ht="19.5" customHeight="1"/>
    <row r="20" spans="1:5" ht="36" customHeight="1">
      <c r="A20" s="102"/>
      <c r="B20" s="40"/>
      <c r="C20" s="40"/>
    </row>
    <row r="21" spans="1:5" ht="24.75" customHeight="1">
      <c r="B21" s="40"/>
      <c r="C21" s="40"/>
    </row>
    <row r="22" spans="1:5" ht="22.5" customHeight="1">
      <c r="A22" s="106"/>
      <c r="B22" s="106"/>
      <c r="C22" s="106"/>
    </row>
    <row r="23" spans="1:5" ht="9.75" customHeight="1">
      <c r="A23" s="148"/>
      <c r="B23" s="148"/>
      <c r="C23" s="148"/>
    </row>
    <row r="24" spans="1:5">
      <c r="A24" s="149"/>
      <c r="B24" s="149"/>
      <c r="C24" s="149"/>
    </row>
    <row r="25" spans="1:5">
      <c r="A25" s="149"/>
      <c r="B25" s="149"/>
      <c r="C25" s="149"/>
    </row>
    <row r="26" spans="1:5">
      <c r="A26" s="149"/>
      <c r="B26" s="149"/>
      <c r="C26" s="149"/>
    </row>
    <row r="27" spans="1:5">
      <c r="A27" s="149"/>
      <c r="B27" s="149"/>
      <c r="C27" s="149"/>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2.xml><?xml version="1.0" encoding="utf-8"?>
<worksheet xmlns="http://schemas.openxmlformats.org/spreadsheetml/2006/main" xmlns:r="http://schemas.openxmlformats.org/officeDocument/2006/relationships">
  <dimension ref="A3:E17"/>
  <sheetViews>
    <sheetView topLeftCell="A12" workbookViewId="0">
      <selection activeCell="E20" sqref="E20"/>
    </sheetView>
  </sheetViews>
  <sheetFormatPr baseColWidth="10" defaultColWidth="11.44140625" defaultRowHeight="14.4"/>
  <cols>
    <col min="1" max="1" width="24.33203125" customWidth="1"/>
    <col min="2" max="2" width="7.44140625" customWidth="1"/>
    <col min="3" max="3" width="8.44140625" customWidth="1"/>
    <col min="4" max="4" width="7.88671875" customWidth="1"/>
    <col min="5" max="5" width="7.6640625" customWidth="1"/>
    <col min="254" max="254" width="25.88671875" customWidth="1"/>
    <col min="257" max="257" width="24.33203125" customWidth="1"/>
    <col min="258" max="258" width="7.44140625" customWidth="1"/>
    <col min="259" max="259" width="8.44140625" customWidth="1"/>
    <col min="260" max="260" width="7.88671875" customWidth="1"/>
    <col min="261" max="261" width="7.6640625" customWidth="1"/>
    <col min="510" max="510" width="25.88671875" customWidth="1"/>
    <col min="513" max="513" width="24.33203125" customWidth="1"/>
    <col min="514" max="514" width="7.44140625" customWidth="1"/>
    <col min="515" max="515" width="8.44140625" customWidth="1"/>
    <col min="516" max="516" width="7.88671875" customWidth="1"/>
    <col min="517" max="517" width="7.6640625" customWidth="1"/>
    <col min="766" max="766" width="25.88671875" customWidth="1"/>
    <col min="769" max="769" width="24.33203125" customWidth="1"/>
    <col min="770" max="770" width="7.44140625" customWidth="1"/>
    <col min="771" max="771" width="8.44140625" customWidth="1"/>
    <col min="772" max="772" width="7.88671875" customWidth="1"/>
    <col min="773" max="773" width="7.6640625" customWidth="1"/>
    <col min="1022" max="1022" width="25.88671875" customWidth="1"/>
    <col min="1025" max="1025" width="24.33203125" customWidth="1"/>
    <col min="1026" max="1026" width="7.44140625" customWidth="1"/>
    <col min="1027" max="1027" width="8.44140625" customWidth="1"/>
    <col min="1028" max="1028" width="7.88671875" customWidth="1"/>
    <col min="1029" max="1029" width="7.6640625" customWidth="1"/>
    <col min="1278" max="1278" width="25.88671875" customWidth="1"/>
    <col min="1281" max="1281" width="24.33203125" customWidth="1"/>
    <col min="1282" max="1282" width="7.44140625" customWidth="1"/>
    <col min="1283" max="1283" width="8.44140625" customWidth="1"/>
    <col min="1284" max="1284" width="7.88671875" customWidth="1"/>
    <col min="1285" max="1285" width="7.6640625" customWidth="1"/>
    <col min="1534" max="1534" width="25.88671875" customWidth="1"/>
    <col min="1537" max="1537" width="24.33203125" customWidth="1"/>
    <col min="1538" max="1538" width="7.44140625" customWidth="1"/>
    <col min="1539" max="1539" width="8.44140625" customWidth="1"/>
    <col min="1540" max="1540" width="7.88671875" customWidth="1"/>
    <col min="1541" max="1541" width="7.6640625" customWidth="1"/>
    <col min="1790" max="1790" width="25.88671875" customWidth="1"/>
    <col min="1793" max="1793" width="24.33203125" customWidth="1"/>
    <col min="1794" max="1794" width="7.44140625" customWidth="1"/>
    <col min="1795" max="1795" width="8.44140625" customWidth="1"/>
    <col min="1796" max="1796" width="7.88671875" customWidth="1"/>
    <col min="1797" max="1797" width="7.6640625" customWidth="1"/>
    <col min="2046" max="2046" width="25.88671875" customWidth="1"/>
    <col min="2049" max="2049" width="24.33203125" customWidth="1"/>
    <col min="2050" max="2050" width="7.44140625" customWidth="1"/>
    <col min="2051" max="2051" width="8.44140625" customWidth="1"/>
    <col min="2052" max="2052" width="7.88671875" customWidth="1"/>
    <col min="2053" max="2053" width="7.6640625" customWidth="1"/>
    <col min="2302" max="2302" width="25.88671875" customWidth="1"/>
    <col min="2305" max="2305" width="24.33203125" customWidth="1"/>
    <col min="2306" max="2306" width="7.44140625" customWidth="1"/>
    <col min="2307" max="2307" width="8.44140625" customWidth="1"/>
    <col min="2308" max="2308" width="7.88671875" customWidth="1"/>
    <col min="2309" max="2309" width="7.6640625" customWidth="1"/>
    <col min="2558" max="2558" width="25.88671875" customWidth="1"/>
    <col min="2561" max="2561" width="24.33203125" customWidth="1"/>
    <col min="2562" max="2562" width="7.44140625" customWidth="1"/>
    <col min="2563" max="2563" width="8.44140625" customWidth="1"/>
    <col min="2564" max="2564" width="7.88671875" customWidth="1"/>
    <col min="2565" max="2565" width="7.6640625" customWidth="1"/>
    <col min="2814" max="2814" width="25.88671875" customWidth="1"/>
    <col min="2817" max="2817" width="24.33203125" customWidth="1"/>
    <col min="2818" max="2818" width="7.44140625" customWidth="1"/>
    <col min="2819" max="2819" width="8.44140625" customWidth="1"/>
    <col min="2820" max="2820" width="7.88671875" customWidth="1"/>
    <col min="2821" max="2821" width="7.6640625" customWidth="1"/>
    <col min="3070" max="3070" width="25.88671875" customWidth="1"/>
    <col min="3073" max="3073" width="24.33203125" customWidth="1"/>
    <col min="3074" max="3074" width="7.44140625" customWidth="1"/>
    <col min="3075" max="3075" width="8.44140625" customWidth="1"/>
    <col min="3076" max="3076" width="7.88671875" customWidth="1"/>
    <col min="3077" max="3077" width="7.6640625" customWidth="1"/>
    <col min="3326" max="3326" width="25.88671875" customWidth="1"/>
    <col min="3329" max="3329" width="24.33203125" customWidth="1"/>
    <col min="3330" max="3330" width="7.44140625" customWidth="1"/>
    <col min="3331" max="3331" width="8.44140625" customWidth="1"/>
    <col min="3332" max="3332" width="7.88671875" customWidth="1"/>
    <col min="3333" max="3333" width="7.6640625" customWidth="1"/>
    <col min="3582" max="3582" width="25.88671875" customWidth="1"/>
    <col min="3585" max="3585" width="24.33203125" customWidth="1"/>
    <col min="3586" max="3586" width="7.44140625" customWidth="1"/>
    <col min="3587" max="3587" width="8.44140625" customWidth="1"/>
    <col min="3588" max="3588" width="7.88671875" customWidth="1"/>
    <col min="3589" max="3589" width="7.6640625" customWidth="1"/>
    <col min="3838" max="3838" width="25.88671875" customWidth="1"/>
    <col min="3841" max="3841" width="24.33203125" customWidth="1"/>
    <col min="3842" max="3842" width="7.44140625" customWidth="1"/>
    <col min="3843" max="3843" width="8.44140625" customWidth="1"/>
    <col min="3844" max="3844" width="7.88671875" customWidth="1"/>
    <col min="3845" max="3845" width="7.6640625" customWidth="1"/>
    <col min="4094" max="4094" width="25.88671875" customWidth="1"/>
    <col min="4097" max="4097" width="24.33203125" customWidth="1"/>
    <col min="4098" max="4098" width="7.44140625" customWidth="1"/>
    <col min="4099" max="4099" width="8.44140625" customWidth="1"/>
    <col min="4100" max="4100" width="7.88671875" customWidth="1"/>
    <col min="4101" max="4101" width="7.6640625" customWidth="1"/>
    <col min="4350" max="4350" width="25.88671875" customWidth="1"/>
    <col min="4353" max="4353" width="24.33203125" customWidth="1"/>
    <col min="4354" max="4354" width="7.44140625" customWidth="1"/>
    <col min="4355" max="4355" width="8.44140625" customWidth="1"/>
    <col min="4356" max="4356" width="7.88671875" customWidth="1"/>
    <col min="4357" max="4357" width="7.6640625" customWidth="1"/>
    <col min="4606" max="4606" width="25.88671875" customWidth="1"/>
    <col min="4609" max="4609" width="24.33203125" customWidth="1"/>
    <col min="4610" max="4610" width="7.44140625" customWidth="1"/>
    <col min="4611" max="4611" width="8.44140625" customWidth="1"/>
    <col min="4612" max="4612" width="7.88671875" customWidth="1"/>
    <col min="4613" max="4613" width="7.6640625" customWidth="1"/>
    <col min="4862" max="4862" width="25.88671875" customWidth="1"/>
    <col min="4865" max="4865" width="24.33203125" customWidth="1"/>
    <col min="4866" max="4866" width="7.44140625" customWidth="1"/>
    <col min="4867" max="4867" width="8.44140625" customWidth="1"/>
    <col min="4868" max="4868" width="7.88671875" customWidth="1"/>
    <col min="4869" max="4869" width="7.6640625" customWidth="1"/>
    <col min="5118" max="5118" width="25.88671875" customWidth="1"/>
    <col min="5121" max="5121" width="24.33203125" customWidth="1"/>
    <col min="5122" max="5122" width="7.44140625" customWidth="1"/>
    <col min="5123" max="5123" width="8.44140625" customWidth="1"/>
    <col min="5124" max="5124" width="7.88671875" customWidth="1"/>
    <col min="5125" max="5125" width="7.6640625" customWidth="1"/>
    <col min="5374" max="5374" width="25.88671875" customWidth="1"/>
    <col min="5377" max="5377" width="24.33203125" customWidth="1"/>
    <col min="5378" max="5378" width="7.44140625" customWidth="1"/>
    <col min="5379" max="5379" width="8.44140625" customWidth="1"/>
    <col min="5380" max="5380" width="7.88671875" customWidth="1"/>
    <col min="5381" max="5381" width="7.6640625" customWidth="1"/>
    <col min="5630" max="5630" width="25.88671875" customWidth="1"/>
    <col min="5633" max="5633" width="24.33203125" customWidth="1"/>
    <col min="5634" max="5634" width="7.44140625" customWidth="1"/>
    <col min="5635" max="5635" width="8.44140625" customWidth="1"/>
    <col min="5636" max="5636" width="7.88671875" customWidth="1"/>
    <col min="5637" max="5637" width="7.6640625" customWidth="1"/>
    <col min="5886" max="5886" width="25.88671875" customWidth="1"/>
    <col min="5889" max="5889" width="24.33203125" customWidth="1"/>
    <col min="5890" max="5890" width="7.44140625" customWidth="1"/>
    <col min="5891" max="5891" width="8.44140625" customWidth="1"/>
    <col min="5892" max="5892" width="7.88671875" customWidth="1"/>
    <col min="5893" max="5893" width="7.6640625" customWidth="1"/>
    <col min="6142" max="6142" width="25.88671875" customWidth="1"/>
    <col min="6145" max="6145" width="24.33203125" customWidth="1"/>
    <col min="6146" max="6146" width="7.44140625" customWidth="1"/>
    <col min="6147" max="6147" width="8.44140625" customWidth="1"/>
    <col min="6148" max="6148" width="7.88671875" customWidth="1"/>
    <col min="6149" max="6149" width="7.6640625" customWidth="1"/>
    <col min="6398" max="6398" width="25.88671875" customWidth="1"/>
    <col min="6401" max="6401" width="24.33203125" customWidth="1"/>
    <col min="6402" max="6402" width="7.44140625" customWidth="1"/>
    <col min="6403" max="6403" width="8.44140625" customWidth="1"/>
    <col min="6404" max="6404" width="7.88671875" customWidth="1"/>
    <col min="6405" max="6405" width="7.6640625" customWidth="1"/>
    <col min="6654" max="6654" width="25.88671875" customWidth="1"/>
    <col min="6657" max="6657" width="24.33203125" customWidth="1"/>
    <col min="6658" max="6658" width="7.44140625" customWidth="1"/>
    <col min="6659" max="6659" width="8.44140625" customWidth="1"/>
    <col min="6660" max="6660" width="7.88671875" customWidth="1"/>
    <col min="6661" max="6661" width="7.6640625" customWidth="1"/>
    <col min="6910" max="6910" width="25.88671875" customWidth="1"/>
    <col min="6913" max="6913" width="24.33203125" customWidth="1"/>
    <col min="6914" max="6914" width="7.44140625" customWidth="1"/>
    <col min="6915" max="6915" width="8.44140625" customWidth="1"/>
    <col min="6916" max="6916" width="7.88671875" customWidth="1"/>
    <col min="6917" max="6917" width="7.6640625" customWidth="1"/>
    <col min="7166" max="7166" width="25.88671875" customWidth="1"/>
    <col min="7169" max="7169" width="24.33203125" customWidth="1"/>
    <col min="7170" max="7170" width="7.44140625" customWidth="1"/>
    <col min="7171" max="7171" width="8.44140625" customWidth="1"/>
    <col min="7172" max="7172" width="7.88671875" customWidth="1"/>
    <col min="7173" max="7173" width="7.6640625" customWidth="1"/>
    <col min="7422" max="7422" width="25.88671875" customWidth="1"/>
    <col min="7425" max="7425" width="24.33203125" customWidth="1"/>
    <col min="7426" max="7426" width="7.44140625" customWidth="1"/>
    <col min="7427" max="7427" width="8.44140625" customWidth="1"/>
    <col min="7428" max="7428" width="7.88671875" customWidth="1"/>
    <col min="7429" max="7429" width="7.6640625" customWidth="1"/>
    <col min="7678" max="7678" width="25.88671875" customWidth="1"/>
    <col min="7681" max="7681" width="24.33203125" customWidth="1"/>
    <col min="7682" max="7682" width="7.44140625" customWidth="1"/>
    <col min="7683" max="7683" width="8.44140625" customWidth="1"/>
    <col min="7684" max="7684" width="7.88671875" customWidth="1"/>
    <col min="7685" max="7685" width="7.6640625" customWidth="1"/>
    <col min="7934" max="7934" width="25.88671875" customWidth="1"/>
    <col min="7937" max="7937" width="24.33203125" customWidth="1"/>
    <col min="7938" max="7938" width="7.44140625" customWidth="1"/>
    <col min="7939" max="7939" width="8.44140625" customWidth="1"/>
    <col min="7940" max="7940" width="7.88671875" customWidth="1"/>
    <col min="7941" max="7941" width="7.6640625" customWidth="1"/>
    <col min="8190" max="8190" width="25.88671875" customWidth="1"/>
    <col min="8193" max="8193" width="24.33203125" customWidth="1"/>
    <col min="8194" max="8194" width="7.44140625" customWidth="1"/>
    <col min="8195" max="8195" width="8.44140625" customWidth="1"/>
    <col min="8196" max="8196" width="7.88671875" customWidth="1"/>
    <col min="8197" max="8197" width="7.6640625" customWidth="1"/>
    <col min="8446" max="8446" width="25.88671875" customWidth="1"/>
    <col min="8449" max="8449" width="24.33203125" customWidth="1"/>
    <col min="8450" max="8450" width="7.44140625" customWidth="1"/>
    <col min="8451" max="8451" width="8.44140625" customWidth="1"/>
    <col min="8452" max="8452" width="7.88671875" customWidth="1"/>
    <col min="8453" max="8453" width="7.6640625" customWidth="1"/>
    <col min="8702" max="8702" width="25.88671875" customWidth="1"/>
    <col min="8705" max="8705" width="24.33203125" customWidth="1"/>
    <col min="8706" max="8706" width="7.44140625" customWidth="1"/>
    <col min="8707" max="8707" width="8.44140625" customWidth="1"/>
    <col min="8708" max="8708" width="7.88671875" customWidth="1"/>
    <col min="8709" max="8709" width="7.6640625" customWidth="1"/>
    <col min="8958" max="8958" width="25.88671875" customWidth="1"/>
    <col min="8961" max="8961" width="24.33203125" customWidth="1"/>
    <col min="8962" max="8962" width="7.44140625" customWidth="1"/>
    <col min="8963" max="8963" width="8.44140625" customWidth="1"/>
    <col min="8964" max="8964" width="7.88671875" customWidth="1"/>
    <col min="8965" max="8965" width="7.6640625" customWidth="1"/>
    <col min="9214" max="9214" width="25.88671875" customWidth="1"/>
    <col min="9217" max="9217" width="24.33203125" customWidth="1"/>
    <col min="9218" max="9218" width="7.44140625" customWidth="1"/>
    <col min="9219" max="9219" width="8.44140625" customWidth="1"/>
    <col min="9220" max="9220" width="7.88671875" customWidth="1"/>
    <col min="9221" max="9221" width="7.6640625" customWidth="1"/>
    <col min="9470" max="9470" width="25.88671875" customWidth="1"/>
    <col min="9473" max="9473" width="24.33203125" customWidth="1"/>
    <col min="9474" max="9474" width="7.44140625" customWidth="1"/>
    <col min="9475" max="9475" width="8.44140625" customWidth="1"/>
    <col min="9476" max="9476" width="7.88671875" customWidth="1"/>
    <col min="9477" max="9477" width="7.6640625" customWidth="1"/>
    <col min="9726" max="9726" width="25.88671875" customWidth="1"/>
    <col min="9729" max="9729" width="24.33203125" customWidth="1"/>
    <col min="9730" max="9730" width="7.44140625" customWidth="1"/>
    <col min="9731" max="9731" width="8.44140625" customWidth="1"/>
    <col min="9732" max="9732" width="7.88671875" customWidth="1"/>
    <col min="9733" max="9733" width="7.6640625" customWidth="1"/>
    <col min="9982" max="9982" width="25.88671875" customWidth="1"/>
    <col min="9985" max="9985" width="24.33203125" customWidth="1"/>
    <col min="9986" max="9986" width="7.44140625" customWidth="1"/>
    <col min="9987" max="9987" width="8.44140625" customWidth="1"/>
    <col min="9988" max="9988" width="7.88671875" customWidth="1"/>
    <col min="9989" max="9989" width="7.6640625" customWidth="1"/>
    <col min="10238" max="10238" width="25.88671875" customWidth="1"/>
    <col min="10241" max="10241" width="24.33203125" customWidth="1"/>
    <col min="10242" max="10242" width="7.44140625" customWidth="1"/>
    <col min="10243" max="10243" width="8.44140625" customWidth="1"/>
    <col min="10244" max="10244" width="7.88671875" customWidth="1"/>
    <col min="10245" max="10245" width="7.6640625" customWidth="1"/>
    <col min="10494" max="10494" width="25.88671875" customWidth="1"/>
    <col min="10497" max="10497" width="24.33203125" customWidth="1"/>
    <col min="10498" max="10498" width="7.44140625" customWidth="1"/>
    <col min="10499" max="10499" width="8.44140625" customWidth="1"/>
    <col min="10500" max="10500" width="7.88671875" customWidth="1"/>
    <col min="10501" max="10501" width="7.6640625" customWidth="1"/>
    <col min="10750" max="10750" width="25.88671875" customWidth="1"/>
    <col min="10753" max="10753" width="24.33203125" customWidth="1"/>
    <col min="10754" max="10754" width="7.44140625" customWidth="1"/>
    <col min="10755" max="10755" width="8.44140625" customWidth="1"/>
    <col min="10756" max="10756" width="7.88671875" customWidth="1"/>
    <col min="10757" max="10757" width="7.6640625" customWidth="1"/>
    <col min="11006" max="11006" width="25.88671875" customWidth="1"/>
    <col min="11009" max="11009" width="24.33203125" customWidth="1"/>
    <col min="11010" max="11010" width="7.44140625" customWidth="1"/>
    <col min="11011" max="11011" width="8.44140625" customWidth="1"/>
    <col min="11012" max="11012" width="7.88671875" customWidth="1"/>
    <col min="11013" max="11013" width="7.6640625" customWidth="1"/>
    <col min="11262" max="11262" width="25.88671875" customWidth="1"/>
    <col min="11265" max="11265" width="24.33203125" customWidth="1"/>
    <col min="11266" max="11266" width="7.44140625" customWidth="1"/>
    <col min="11267" max="11267" width="8.44140625" customWidth="1"/>
    <col min="11268" max="11268" width="7.88671875" customWidth="1"/>
    <col min="11269" max="11269" width="7.6640625" customWidth="1"/>
    <col min="11518" max="11518" width="25.88671875" customWidth="1"/>
    <col min="11521" max="11521" width="24.33203125" customWidth="1"/>
    <col min="11522" max="11522" width="7.44140625" customWidth="1"/>
    <col min="11523" max="11523" width="8.44140625" customWidth="1"/>
    <col min="11524" max="11524" width="7.88671875" customWidth="1"/>
    <col min="11525" max="11525" width="7.6640625" customWidth="1"/>
    <col min="11774" max="11774" width="25.88671875" customWidth="1"/>
    <col min="11777" max="11777" width="24.33203125" customWidth="1"/>
    <col min="11778" max="11778" width="7.44140625" customWidth="1"/>
    <col min="11779" max="11779" width="8.44140625" customWidth="1"/>
    <col min="11780" max="11780" width="7.88671875" customWidth="1"/>
    <col min="11781" max="11781" width="7.6640625" customWidth="1"/>
    <col min="12030" max="12030" width="25.88671875" customWidth="1"/>
    <col min="12033" max="12033" width="24.33203125" customWidth="1"/>
    <col min="12034" max="12034" width="7.44140625" customWidth="1"/>
    <col min="12035" max="12035" width="8.44140625" customWidth="1"/>
    <col min="12036" max="12036" width="7.88671875" customWidth="1"/>
    <col min="12037" max="12037" width="7.6640625" customWidth="1"/>
    <col min="12286" max="12286" width="25.88671875" customWidth="1"/>
    <col min="12289" max="12289" width="24.33203125" customWidth="1"/>
    <col min="12290" max="12290" width="7.44140625" customWidth="1"/>
    <col min="12291" max="12291" width="8.44140625" customWidth="1"/>
    <col min="12292" max="12292" width="7.88671875" customWidth="1"/>
    <col min="12293" max="12293" width="7.6640625" customWidth="1"/>
    <col min="12542" max="12542" width="25.88671875" customWidth="1"/>
    <col min="12545" max="12545" width="24.33203125" customWidth="1"/>
    <col min="12546" max="12546" width="7.44140625" customWidth="1"/>
    <col min="12547" max="12547" width="8.44140625" customWidth="1"/>
    <col min="12548" max="12548" width="7.88671875" customWidth="1"/>
    <col min="12549" max="12549" width="7.6640625" customWidth="1"/>
    <col min="12798" max="12798" width="25.88671875" customWidth="1"/>
    <col min="12801" max="12801" width="24.33203125" customWidth="1"/>
    <col min="12802" max="12802" width="7.44140625" customWidth="1"/>
    <col min="12803" max="12803" width="8.44140625" customWidth="1"/>
    <col min="12804" max="12804" width="7.88671875" customWidth="1"/>
    <col min="12805" max="12805" width="7.6640625" customWidth="1"/>
    <col min="13054" max="13054" width="25.88671875" customWidth="1"/>
    <col min="13057" max="13057" width="24.33203125" customWidth="1"/>
    <col min="13058" max="13058" width="7.44140625" customWidth="1"/>
    <col min="13059" max="13059" width="8.44140625" customWidth="1"/>
    <col min="13060" max="13060" width="7.88671875" customWidth="1"/>
    <col min="13061" max="13061" width="7.6640625" customWidth="1"/>
    <col min="13310" max="13310" width="25.88671875" customWidth="1"/>
    <col min="13313" max="13313" width="24.33203125" customWidth="1"/>
    <col min="13314" max="13314" width="7.44140625" customWidth="1"/>
    <col min="13315" max="13315" width="8.44140625" customWidth="1"/>
    <col min="13316" max="13316" width="7.88671875" customWidth="1"/>
    <col min="13317" max="13317" width="7.6640625" customWidth="1"/>
    <col min="13566" max="13566" width="25.88671875" customWidth="1"/>
    <col min="13569" max="13569" width="24.33203125" customWidth="1"/>
    <col min="13570" max="13570" width="7.44140625" customWidth="1"/>
    <col min="13571" max="13571" width="8.44140625" customWidth="1"/>
    <col min="13572" max="13572" width="7.88671875" customWidth="1"/>
    <col min="13573" max="13573" width="7.6640625" customWidth="1"/>
    <col min="13822" max="13822" width="25.88671875" customWidth="1"/>
    <col min="13825" max="13825" width="24.33203125" customWidth="1"/>
    <col min="13826" max="13826" width="7.44140625" customWidth="1"/>
    <col min="13827" max="13827" width="8.44140625" customWidth="1"/>
    <col min="13828" max="13828" width="7.88671875" customWidth="1"/>
    <col min="13829" max="13829" width="7.6640625" customWidth="1"/>
    <col min="14078" max="14078" width="25.88671875" customWidth="1"/>
    <col min="14081" max="14081" width="24.33203125" customWidth="1"/>
    <col min="14082" max="14082" width="7.44140625" customWidth="1"/>
    <col min="14083" max="14083" width="8.44140625" customWidth="1"/>
    <col min="14084" max="14084" width="7.88671875" customWidth="1"/>
    <col min="14085" max="14085" width="7.6640625" customWidth="1"/>
    <col min="14334" max="14334" width="25.88671875" customWidth="1"/>
    <col min="14337" max="14337" width="24.33203125" customWidth="1"/>
    <col min="14338" max="14338" width="7.44140625" customWidth="1"/>
    <col min="14339" max="14339" width="8.44140625" customWidth="1"/>
    <col min="14340" max="14340" width="7.88671875" customWidth="1"/>
    <col min="14341" max="14341" width="7.6640625" customWidth="1"/>
    <col min="14590" max="14590" width="25.88671875" customWidth="1"/>
    <col min="14593" max="14593" width="24.33203125" customWidth="1"/>
    <col min="14594" max="14594" width="7.44140625" customWidth="1"/>
    <col min="14595" max="14595" width="8.44140625" customWidth="1"/>
    <col min="14596" max="14596" width="7.88671875" customWidth="1"/>
    <col min="14597" max="14597" width="7.6640625" customWidth="1"/>
    <col min="14846" max="14846" width="25.88671875" customWidth="1"/>
    <col min="14849" max="14849" width="24.33203125" customWidth="1"/>
    <col min="14850" max="14850" width="7.44140625" customWidth="1"/>
    <col min="14851" max="14851" width="8.44140625" customWidth="1"/>
    <col min="14852" max="14852" width="7.88671875" customWidth="1"/>
    <col min="14853" max="14853" width="7.6640625" customWidth="1"/>
    <col min="15102" max="15102" width="25.88671875" customWidth="1"/>
    <col min="15105" max="15105" width="24.33203125" customWidth="1"/>
    <col min="15106" max="15106" width="7.44140625" customWidth="1"/>
    <col min="15107" max="15107" width="8.44140625" customWidth="1"/>
    <col min="15108" max="15108" width="7.88671875" customWidth="1"/>
    <col min="15109" max="15109" width="7.6640625" customWidth="1"/>
    <col min="15358" max="15358" width="25.88671875" customWidth="1"/>
    <col min="15361" max="15361" width="24.33203125" customWidth="1"/>
    <col min="15362" max="15362" width="7.44140625" customWidth="1"/>
    <col min="15363" max="15363" width="8.44140625" customWidth="1"/>
    <col min="15364" max="15364" width="7.88671875" customWidth="1"/>
    <col min="15365" max="15365" width="7.6640625" customWidth="1"/>
    <col min="15614" max="15614" width="25.88671875" customWidth="1"/>
    <col min="15617" max="15617" width="24.33203125" customWidth="1"/>
    <col min="15618" max="15618" width="7.44140625" customWidth="1"/>
    <col min="15619" max="15619" width="8.44140625" customWidth="1"/>
    <col min="15620" max="15620" width="7.88671875" customWidth="1"/>
    <col min="15621" max="15621" width="7.6640625" customWidth="1"/>
    <col min="15870" max="15870" width="25.88671875" customWidth="1"/>
    <col min="15873" max="15873" width="24.33203125" customWidth="1"/>
    <col min="15874" max="15874" width="7.44140625" customWidth="1"/>
    <col min="15875" max="15875" width="8.44140625" customWidth="1"/>
    <col min="15876" max="15876" width="7.88671875" customWidth="1"/>
    <col min="15877" max="15877" width="7.6640625" customWidth="1"/>
    <col min="16126" max="16126" width="25.88671875" customWidth="1"/>
    <col min="16129" max="16129" width="24.33203125" customWidth="1"/>
    <col min="16130" max="16130" width="7.44140625" customWidth="1"/>
    <col min="16131" max="16131" width="8.44140625" customWidth="1"/>
    <col min="16132" max="16132" width="7.88671875" customWidth="1"/>
    <col min="16133" max="16133" width="7.6640625" customWidth="1"/>
    <col min="16382" max="16382" width="25.88671875" customWidth="1"/>
  </cols>
  <sheetData>
    <row r="3" spans="1:5" ht="8.25" customHeight="1"/>
    <row r="4" spans="1:5">
      <c r="A4" s="137"/>
      <c r="B4" s="420"/>
      <c r="C4" s="420"/>
      <c r="D4" s="420">
        <v>2018</v>
      </c>
      <c r="E4" s="420"/>
    </row>
    <row r="5" spans="1:5">
      <c r="A5" s="98" t="s">
        <v>109</v>
      </c>
      <c r="B5" s="142"/>
      <c r="C5" s="142"/>
      <c r="D5" s="142" t="s">
        <v>17</v>
      </c>
      <c r="E5" s="142" t="s">
        <v>18</v>
      </c>
    </row>
    <row r="6" spans="1:5" ht="29.25" customHeight="1">
      <c r="A6" s="143" t="s">
        <v>110</v>
      </c>
      <c r="B6" s="144"/>
      <c r="C6" s="144"/>
      <c r="D6" s="380">
        <v>69.611286907856964</v>
      </c>
      <c r="E6" s="380">
        <v>15.638796689459141</v>
      </c>
    </row>
    <row r="7" spans="1:5" ht="29.25" customHeight="1">
      <c r="A7" s="145" t="s">
        <v>111</v>
      </c>
      <c r="B7" s="144"/>
      <c r="C7" s="144"/>
      <c r="D7" s="380">
        <v>69.92498956904889</v>
      </c>
      <c r="E7" s="380">
        <v>14.72236582131803</v>
      </c>
    </row>
    <row r="8" spans="1:5" ht="29.25" customHeight="1">
      <c r="A8" s="145" t="s">
        <v>112</v>
      </c>
      <c r="B8" s="144"/>
      <c r="C8" s="144"/>
      <c r="D8" s="380">
        <v>63.224510178852157</v>
      </c>
      <c r="E8" s="380">
        <v>14.170911709022306</v>
      </c>
    </row>
    <row r="9" spans="1:5" ht="29.25" customHeight="1">
      <c r="A9" s="145" t="s">
        <v>113</v>
      </c>
      <c r="B9" s="144"/>
      <c r="C9" s="144"/>
      <c r="D9" s="380">
        <v>64.929763690742632</v>
      </c>
      <c r="E9" s="380">
        <v>21.396666406812077</v>
      </c>
    </row>
    <row r="10" spans="1:5" ht="29.25" customHeight="1">
      <c r="A10" s="145" t="s">
        <v>114</v>
      </c>
      <c r="B10" s="144"/>
      <c r="C10" s="144"/>
      <c r="D10" s="380">
        <v>63.004489941500879</v>
      </c>
      <c r="E10" s="380">
        <v>13.255562511311378</v>
      </c>
    </row>
    <row r="11" spans="1:5" ht="29.25" customHeight="1">
      <c r="A11" s="146" t="s">
        <v>120</v>
      </c>
      <c r="B11" s="144"/>
      <c r="C11" s="144"/>
      <c r="D11" s="380">
        <v>68.409496829626164</v>
      </c>
      <c r="E11" s="380">
        <v>23.063431783727236</v>
      </c>
    </row>
    <row r="12" spans="1:5" ht="29.25" customHeight="1">
      <c r="A12" s="145" t="s">
        <v>116</v>
      </c>
      <c r="B12" s="144"/>
      <c r="C12" s="144"/>
      <c r="D12" s="380">
        <v>70.221765396347067</v>
      </c>
      <c r="E12" s="380">
        <v>17.633312000180336</v>
      </c>
    </row>
    <row r="13" spans="1:5" ht="29.25" customHeight="1">
      <c r="A13" s="145" t="s">
        <v>117</v>
      </c>
      <c r="B13" s="144"/>
      <c r="C13" s="144"/>
      <c r="D13" s="380">
        <v>62.663358459356637</v>
      </c>
      <c r="E13" s="380">
        <v>11.121254150219899</v>
      </c>
    </row>
    <row r="14" spans="1:5" ht="29.25" customHeight="1">
      <c r="A14" s="145" t="s">
        <v>118</v>
      </c>
      <c r="B14" s="144"/>
      <c r="C14" s="144"/>
      <c r="D14" s="380">
        <v>68.43234718629995</v>
      </c>
      <c r="E14" s="380">
        <v>15.779254219921913</v>
      </c>
    </row>
    <row r="15" spans="1:5" ht="29.25" customHeight="1">
      <c r="A15" s="145" t="s">
        <v>119</v>
      </c>
      <c r="B15" s="144"/>
      <c r="C15" s="144"/>
      <c r="D15" s="380">
        <v>70.401753353274486</v>
      </c>
      <c r="E15" s="380">
        <v>15.694627933350359</v>
      </c>
    </row>
    <row r="16" spans="1:5" ht="29.25" customHeight="1">
      <c r="A16" s="87" t="s">
        <v>19</v>
      </c>
      <c r="B16" s="147"/>
      <c r="C16" s="147"/>
      <c r="D16" s="381">
        <v>67.289404197848015</v>
      </c>
      <c r="E16" s="381">
        <v>18.101031429054483</v>
      </c>
    </row>
    <row r="17" spans="1:5">
      <c r="A17" s="94"/>
      <c r="B17" s="94"/>
      <c r="C17" s="94"/>
      <c r="D17" s="94"/>
      <c r="E17" s="94"/>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3.xml><?xml version="1.0" encoding="utf-8"?>
<worksheet xmlns="http://schemas.openxmlformats.org/spreadsheetml/2006/main" xmlns:r="http://schemas.openxmlformats.org/officeDocument/2006/relationships">
  <dimension ref="A1:E17"/>
  <sheetViews>
    <sheetView topLeftCell="A6" workbookViewId="0">
      <selection activeCell="E20" sqref="E20"/>
    </sheetView>
  </sheetViews>
  <sheetFormatPr baseColWidth="10" defaultColWidth="11.44140625" defaultRowHeight="14.4"/>
  <cols>
    <col min="1" max="1" width="23.6640625" customWidth="1"/>
    <col min="2" max="3" width="7.6640625" customWidth="1"/>
    <col min="4" max="4" width="8.44140625" customWidth="1"/>
    <col min="5" max="5" width="7.6640625" customWidth="1"/>
    <col min="254" max="254" width="22.6640625" customWidth="1"/>
    <col min="257" max="257" width="23.6640625" customWidth="1"/>
    <col min="258" max="259" width="7.6640625" customWidth="1"/>
    <col min="260" max="260" width="8.44140625" customWidth="1"/>
    <col min="261" max="261" width="7.6640625" customWidth="1"/>
    <col min="510" max="510" width="22.6640625" customWidth="1"/>
    <col min="513" max="513" width="23.6640625" customWidth="1"/>
    <col min="514" max="515" width="7.6640625" customWidth="1"/>
    <col min="516" max="516" width="8.44140625" customWidth="1"/>
    <col min="517" max="517" width="7.6640625" customWidth="1"/>
    <col min="766" max="766" width="22.6640625" customWidth="1"/>
    <col min="769" max="769" width="23.6640625" customWidth="1"/>
    <col min="770" max="771" width="7.6640625" customWidth="1"/>
    <col min="772" max="772" width="8.44140625" customWidth="1"/>
    <col min="773" max="773" width="7.6640625" customWidth="1"/>
    <col min="1022" max="1022" width="22.6640625" customWidth="1"/>
    <col min="1025" max="1025" width="23.6640625" customWidth="1"/>
    <col min="1026" max="1027" width="7.6640625" customWidth="1"/>
    <col min="1028" max="1028" width="8.44140625" customWidth="1"/>
    <col min="1029" max="1029" width="7.6640625" customWidth="1"/>
    <col min="1278" max="1278" width="22.6640625" customWidth="1"/>
    <col min="1281" max="1281" width="23.6640625" customWidth="1"/>
    <col min="1282" max="1283" width="7.6640625" customWidth="1"/>
    <col min="1284" max="1284" width="8.44140625" customWidth="1"/>
    <col min="1285" max="1285" width="7.6640625" customWidth="1"/>
    <col min="1534" max="1534" width="22.6640625" customWidth="1"/>
    <col min="1537" max="1537" width="23.6640625" customWidth="1"/>
    <col min="1538" max="1539" width="7.6640625" customWidth="1"/>
    <col min="1540" max="1540" width="8.44140625" customWidth="1"/>
    <col min="1541" max="1541" width="7.6640625" customWidth="1"/>
    <col min="1790" max="1790" width="22.6640625" customWidth="1"/>
    <col min="1793" max="1793" width="23.6640625" customWidth="1"/>
    <col min="1794" max="1795" width="7.6640625" customWidth="1"/>
    <col min="1796" max="1796" width="8.44140625" customWidth="1"/>
    <col min="1797" max="1797" width="7.6640625" customWidth="1"/>
    <col min="2046" max="2046" width="22.6640625" customWidth="1"/>
    <col min="2049" max="2049" width="23.6640625" customWidth="1"/>
    <col min="2050" max="2051" width="7.6640625" customWidth="1"/>
    <col min="2052" max="2052" width="8.44140625" customWidth="1"/>
    <col min="2053" max="2053" width="7.6640625" customWidth="1"/>
    <col min="2302" max="2302" width="22.6640625" customWidth="1"/>
    <col min="2305" max="2305" width="23.6640625" customWidth="1"/>
    <col min="2306" max="2307" width="7.6640625" customWidth="1"/>
    <col min="2308" max="2308" width="8.44140625" customWidth="1"/>
    <col min="2309" max="2309" width="7.6640625" customWidth="1"/>
    <col min="2558" max="2558" width="22.6640625" customWidth="1"/>
    <col min="2561" max="2561" width="23.6640625" customWidth="1"/>
    <col min="2562" max="2563" width="7.6640625" customWidth="1"/>
    <col min="2564" max="2564" width="8.44140625" customWidth="1"/>
    <col min="2565" max="2565" width="7.6640625" customWidth="1"/>
    <col min="2814" max="2814" width="22.6640625" customWidth="1"/>
    <col min="2817" max="2817" width="23.6640625" customWidth="1"/>
    <col min="2818" max="2819" width="7.6640625" customWidth="1"/>
    <col min="2820" max="2820" width="8.44140625" customWidth="1"/>
    <col min="2821" max="2821" width="7.6640625" customWidth="1"/>
    <col min="3070" max="3070" width="22.6640625" customWidth="1"/>
    <col min="3073" max="3073" width="23.6640625" customWidth="1"/>
    <col min="3074" max="3075" width="7.6640625" customWidth="1"/>
    <col min="3076" max="3076" width="8.44140625" customWidth="1"/>
    <col min="3077" max="3077" width="7.6640625" customWidth="1"/>
    <col min="3326" max="3326" width="22.6640625" customWidth="1"/>
    <col min="3329" max="3329" width="23.6640625" customWidth="1"/>
    <col min="3330" max="3331" width="7.6640625" customWidth="1"/>
    <col min="3332" max="3332" width="8.44140625" customWidth="1"/>
    <col min="3333" max="3333" width="7.6640625" customWidth="1"/>
    <col min="3582" max="3582" width="22.6640625" customWidth="1"/>
    <col min="3585" max="3585" width="23.6640625" customWidth="1"/>
    <col min="3586" max="3587" width="7.6640625" customWidth="1"/>
    <col min="3588" max="3588" width="8.44140625" customWidth="1"/>
    <col min="3589" max="3589" width="7.6640625" customWidth="1"/>
    <col min="3838" max="3838" width="22.6640625" customWidth="1"/>
    <col min="3841" max="3841" width="23.6640625" customWidth="1"/>
    <col min="3842" max="3843" width="7.6640625" customWidth="1"/>
    <col min="3844" max="3844" width="8.44140625" customWidth="1"/>
    <col min="3845" max="3845" width="7.6640625" customWidth="1"/>
    <col min="4094" max="4094" width="22.6640625" customWidth="1"/>
    <col min="4097" max="4097" width="23.6640625" customWidth="1"/>
    <col min="4098" max="4099" width="7.6640625" customWidth="1"/>
    <col min="4100" max="4100" width="8.44140625" customWidth="1"/>
    <col min="4101" max="4101" width="7.6640625" customWidth="1"/>
    <col min="4350" max="4350" width="22.6640625" customWidth="1"/>
    <col min="4353" max="4353" width="23.6640625" customWidth="1"/>
    <col min="4354" max="4355" width="7.6640625" customWidth="1"/>
    <col min="4356" max="4356" width="8.44140625" customWidth="1"/>
    <col min="4357" max="4357" width="7.6640625" customWidth="1"/>
    <col min="4606" max="4606" width="22.6640625" customWidth="1"/>
    <col min="4609" max="4609" width="23.6640625" customWidth="1"/>
    <col min="4610" max="4611" width="7.6640625" customWidth="1"/>
    <col min="4612" max="4612" width="8.44140625" customWidth="1"/>
    <col min="4613" max="4613" width="7.6640625" customWidth="1"/>
    <col min="4862" max="4862" width="22.6640625" customWidth="1"/>
    <col min="4865" max="4865" width="23.6640625" customWidth="1"/>
    <col min="4866" max="4867" width="7.6640625" customWidth="1"/>
    <col min="4868" max="4868" width="8.44140625" customWidth="1"/>
    <col min="4869" max="4869" width="7.6640625" customWidth="1"/>
    <col min="5118" max="5118" width="22.6640625" customWidth="1"/>
    <col min="5121" max="5121" width="23.6640625" customWidth="1"/>
    <col min="5122" max="5123" width="7.6640625" customWidth="1"/>
    <col min="5124" max="5124" width="8.44140625" customWidth="1"/>
    <col min="5125" max="5125" width="7.6640625" customWidth="1"/>
    <col min="5374" max="5374" width="22.6640625" customWidth="1"/>
    <col min="5377" max="5377" width="23.6640625" customWidth="1"/>
    <col min="5378" max="5379" width="7.6640625" customWidth="1"/>
    <col min="5380" max="5380" width="8.44140625" customWidth="1"/>
    <col min="5381" max="5381" width="7.6640625" customWidth="1"/>
    <col min="5630" max="5630" width="22.6640625" customWidth="1"/>
    <col min="5633" max="5633" width="23.6640625" customWidth="1"/>
    <col min="5634" max="5635" width="7.6640625" customWidth="1"/>
    <col min="5636" max="5636" width="8.44140625" customWidth="1"/>
    <col min="5637" max="5637" width="7.6640625" customWidth="1"/>
    <col min="5886" max="5886" width="22.6640625" customWidth="1"/>
    <col min="5889" max="5889" width="23.6640625" customWidth="1"/>
    <col min="5890" max="5891" width="7.6640625" customWidth="1"/>
    <col min="5892" max="5892" width="8.44140625" customWidth="1"/>
    <col min="5893" max="5893" width="7.6640625" customWidth="1"/>
    <col min="6142" max="6142" width="22.6640625" customWidth="1"/>
    <col min="6145" max="6145" width="23.6640625" customWidth="1"/>
    <col min="6146" max="6147" width="7.6640625" customWidth="1"/>
    <col min="6148" max="6148" width="8.44140625" customWidth="1"/>
    <col min="6149" max="6149" width="7.6640625" customWidth="1"/>
    <col min="6398" max="6398" width="22.6640625" customWidth="1"/>
    <col min="6401" max="6401" width="23.6640625" customWidth="1"/>
    <col min="6402" max="6403" width="7.6640625" customWidth="1"/>
    <col min="6404" max="6404" width="8.44140625" customWidth="1"/>
    <col min="6405" max="6405" width="7.6640625" customWidth="1"/>
    <col min="6654" max="6654" width="22.6640625" customWidth="1"/>
    <col min="6657" max="6657" width="23.6640625" customWidth="1"/>
    <col min="6658" max="6659" width="7.6640625" customWidth="1"/>
    <col min="6660" max="6660" width="8.44140625" customWidth="1"/>
    <col min="6661" max="6661" width="7.6640625" customWidth="1"/>
    <col min="6910" max="6910" width="22.6640625" customWidth="1"/>
    <col min="6913" max="6913" width="23.6640625" customWidth="1"/>
    <col min="6914" max="6915" width="7.6640625" customWidth="1"/>
    <col min="6916" max="6916" width="8.44140625" customWidth="1"/>
    <col min="6917" max="6917" width="7.6640625" customWidth="1"/>
    <col min="7166" max="7166" width="22.6640625" customWidth="1"/>
    <col min="7169" max="7169" width="23.6640625" customWidth="1"/>
    <col min="7170" max="7171" width="7.6640625" customWidth="1"/>
    <col min="7172" max="7172" width="8.44140625" customWidth="1"/>
    <col min="7173" max="7173" width="7.6640625" customWidth="1"/>
    <col min="7422" max="7422" width="22.6640625" customWidth="1"/>
    <col min="7425" max="7425" width="23.6640625" customWidth="1"/>
    <col min="7426" max="7427" width="7.6640625" customWidth="1"/>
    <col min="7428" max="7428" width="8.44140625" customWidth="1"/>
    <col min="7429" max="7429" width="7.6640625" customWidth="1"/>
    <col min="7678" max="7678" width="22.6640625" customWidth="1"/>
    <col min="7681" max="7681" width="23.6640625" customWidth="1"/>
    <col min="7682" max="7683" width="7.6640625" customWidth="1"/>
    <col min="7684" max="7684" width="8.44140625" customWidth="1"/>
    <col min="7685" max="7685" width="7.6640625" customWidth="1"/>
    <col min="7934" max="7934" width="22.6640625" customWidth="1"/>
    <col min="7937" max="7937" width="23.6640625" customWidth="1"/>
    <col min="7938" max="7939" width="7.6640625" customWidth="1"/>
    <col min="7940" max="7940" width="8.44140625" customWidth="1"/>
    <col min="7941" max="7941" width="7.6640625" customWidth="1"/>
    <col min="8190" max="8190" width="22.6640625" customWidth="1"/>
    <col min="8193" max="8193" width="23.6640625" customWidth="1"/>
    <col min="8194" max="8195" width="7.6640625" customWidth="1"/>
    <col min="8196" max="8196" width="8.44140625" customWidth="1"/>
    <col min="8197" max="8197" width="7.6640625" customWidth="1"/>
    <col min="8446" max="8446" width="22.6640625" customWidth="1"/>
    <col min="8449" max="8449" width="23.6640625" customWidth="1"/>
    <col min="8450" max="8451" width="7.6640625" customWidth="1"/>
    <col min="8452" max="8452" width="8.44140625" customWidth="1"/>
    <col min="8453" max="8453" width="7.6640625" customWidth="1"/>
    <col min="8702" max="8702" width="22.6640625" customWidth="1"/>
    <col min="8705" max="8705" width="23.6640625" customWidth="1"/>
    <col min="8706" max="8707" width="7.6640625" customWidth="1"/>
    <col min="8708" max="8708" width="8.44140625" customWidth="1"/>
    <col min="8709" max="8709" width="7.6640625" customWidth="1"/>
    <col min="8958" max="8958" width="22.6640625" customWidth="1"/>
    <col min="8961" max="8961" width="23.6640625" customWidth="1"/>
    <col min="8962" max="8963" width="7.6640625" customWidth="1"/>
    <col min="8964" max="8964" width="8.44140625" customWidth="1"/>
    <col min="8965" max="8965" width="7.6640625" customWidth="1"/>
    <col min="9214" max="9214" width="22.6640625" customWidth="1"/>
    <col min="9217" max="9217" width="23.6640625" customWidth="1"/>
    <col min="9218" max="9219" width="7.6640625" customWidth="1"/>
    <col min="9220" max="9220" width="8.44140625" customWidth="1"/>
    <col min="9221" max="9221" width="7.6640625" customWidth="1"/>
    <col min="9470" max="9470" width="22.6640625" customWidth="1"/>
    <col min="9473" max="9473" width="23.6640625" customWidth="1"/>
    <col min="9474" max="9475" width="7.6640625" customWidth="1"/>
    <col min="9476" max="9476" width="8.44140625" customWidth="1"/>
    <col min="9477" max="9477" width="7.6640625" customWidth="1"/>
    <col min="9726" max="9726" width="22.6640625" customWidth="1"/>
    <col min="9729" max="9729" width="23.6640625" customWidth="1"/>
    <col min="9730" max="9731" width="7.6640625" customWidth="1"/>
    <col min="9732" max="9732" width="8.44140625" customWidth="1"/>
    <col min="9733" max="9733" width="7.6640625" customWidth="1"/>
    <col min="9982" max="9982" width="22.6640625" customWidth="1"/>
    <col min="9985" max="9985" width="23.6640625" customWidth="1"/>
    <col min="9986" max="9987" width="7.6640625" customWidth="1"/>
    <col min="9988" max="9988" width="8.44140625" customWidth="1"/>
    <col min="9989" max="9989" width="7.6640625" customWidth="1"/>
    <col min="10238" max="10238" width="22.6640625" customWidth="1"/>
    <col min="10241" max="10241" width="23.6640625" customWidth="1"/>
    <col min="10242" max="10243" width="7.6640625" customWidth="1"/>
    <col min="10244" max="10244" width="8.44140625" customWidth="1"/>
    <col min="10245" max="10245" width="7.6640625" customWidth="1"/>
    <col min="10494" max="10494" width="22.6640625" customWidth="1"/>
    <col min="10497" max="10497" width="23.6640625" customWidth="1"/>
    <col min="10498" max="10499" width="7.6640625" customWidth="1"/>
    <col min="10500" max="10500" width="8.44140625" customWidth="1"/>
    <col min="10501" max="10501" width="7.6640625" customWidth="1"/>
    <col min="10750" max="10750" width="22.6640625" customWidth="1"/>
    <col min="10753" max="10753" width="23.6640625" customWidth="1"/>
    <col min="10754" max="10755" width="7.6640625" customWidth="1"/>
    <col min="10756" max="10756" width="8.44140625" customWidth="1"/>
    <col min="10757" max="10757" width="7.6640625" customWidth="1"/>
    <col min="11006" max="11006" width="22.6640625" customWidth="1"/>
    <col min="11009" max="11009" width="23.6640625" customWidth="1"/>
    <col min="11010" max="11011" width="7.6640625" customWidth="1"/>
    <col min="11012" max="11012" width="8.44140625" customWidth="1"/>
    <col min="11013" max="11013" width="7.6640625" customWidth="1"/>
    <col min="11262" max="11262" width="22.6640625" customWidth="1"/>
    <col min="11265" max="11265" width="23.6640625" customWidth="1"/>
    <col min="11266" max="11267" width="7.6640625" customWidth="1"/>
    <col min="11268" max="11268" width="8.44140625" customWidth="1"/>
    <col min="11269" max="11269" width="7.6640625" customWidth="1"/>
    <col min="11518" max="11518" width="22.6640625" customWidth="1"/>
    <col min="11521" max="11521" width="23.6640625" customWidth="1"/>
    <col min="11522" max="11523" width="7.6640625" customWidth="1"/>
    <col min="11524" max="11524" width="8.44140625" customWidth="1"/>
    <col min="11525" max="11525" width="7.6640625" customWidth="1"/>
    <col min="11774" max="11774" width="22.6640625" customWidth="1"/>
    <col min="11777" max="11777" width="23.6640625" customWidth="1"/>
    <col min="11778" max="11779" width="7.6640625" customWidth="1"/>
    <col min="11780" max="11780" width="8.44140625" customWidth="1"/>
    <col min="11781" max="11781" width="7.6640625" customWidth="1"/>
    <col min="12030" max="12030" width="22.6640625" customWidth="1"/>
    <col min="12033" max="12033" width="23.6640625" customWidth="1"/>
    <col min="12034" max="12035" width="7.6640625" customWidth="1"/>
    <col min="12036" max="12036" width="8.44140625" customWidth="1"/>
    <col min="12037" max="12037" width="7.6640625" customWidth="1"/>
    <col min="12286" max="12286" width="22.6640625" customWidth="1"/>
    <col min="12289" max="12289" width="23.6640625" customWidth="1"/>
    <col min="12290" max="12291" width="7.6640625" customWidth="1"/>
    <col min="12292" max="12292" width="8.44140625" customWidth="1"/>
    <col min="12293" max="12293" width="7.6640625" customWidth="1"/>
    <col min="12542" max="12542" width="22.6640625" customWidth="1"/>
    <col min="12545" max="12545" width="23.6640625" customWidth="1"/>
    <col min="12546" max="12547" width="7.6640625" customWidth="1"/>
    <col min="12548" max="12548" width="8.44140625" customWidth="1"/>
    <col min="12549" max="12549" width="7.6640625" customWidth="1"/>
    <col min="12798" max="12798" width="22.6640625" customWidth="1"/>
    <col min="12801" max="12801" width="23.6640625" customWidth="1"/>
    <col min="12802" max="12803" width="7.6640625" customWidth="1"/>
    <col min="12804" max="12804" width="8.44140625" customWidth="1"/>
    <col min="12805" max="12805" width="7.6640625" customWidth="1"/>
    <col min="13054" max="13054" width="22.6640625" customWidth="1"/>
    <col min="13057" max="13057" width="23.6640625" customWidth="1"/>
    <col min="13058" max="13059" width="7.6640625" customWidth="1"/>
    <col min="13060" max="13060" width="8.44140625" customWidth="1"/>
    <col min="13061" max="13061" width="7.6640625" customWidth="1"/>
    <col min="13310" max="13310" width="22.6640625" customWidth="1"/>
    <col min="13313" max="13313" width="23.6640625" customWidth="1"/>
    <col min="13314" max="13315" width="7.6640625" customWidth="1"/>
    <col min="13316" max="13316" width="8.44140625" customWidth="1"/>
    <col min="13317" max="13317" width="7.6640625" customWidth="1"/>
    <col min="13566" max="13566" width="22.6640625" customWidth="1"/>
    <col min="13569" max="13569" width="23.6640625" customWidth="1"/>
    <col min="13570" max="13571" width="7.6640625" customWidth="1"/>
    <col min="13572" max="13572" width="8.44140625" customWidth="1"/>
    <col min="13573" max="13573" width="7.6640625" customWidth="1"/>
    <col min="13822" max="13822" width="22.6640625" customWidth="1"/>
    <col min="13825" max="13825" width="23.6640625" customWidth="1"/>
    <col min="13826" max="13827" width="7.6640625" customWidth="1"/>
    <col min="13828" max="13828" width="8.44140625" customWidth="1"/>
    <col min="13829" max="13829" width="7.6640625" customWidth="1"/>
    <col min="14078" max="14078" width="22.6640625" customWidth="1"/>
    <col min="14081" max="14081" width="23.6640625" customWidth="1"/>
    <col min="14082" max="14083" width="7.6640625" customWidth="1"/>
    <col min="14084" max="14084" width="8.44140625" customWidth="1"/>
    <col min="14085" max="14085" width="7.6640625" customWidth="1"/>
    <col min="14334" max="14334" width="22.6640625" customWidth="1"/>
    <col min="14337" max="14337" width="23.6640625" customWidth="1"/>
    <col min="14338" max="14339" width="7.6640625" customWidth="1"/>
    <col min="14340" max="14340" width="8.44140625" customWidth="1"/>
    <col min="14341" max="14341" width="7.6640625" customWidth="1"/>
    <col min="14590" max="14590" width="22.6640625" customWidth="1"/>
    <col min="14593" max="14593" width="23.6640625" customWidth="1"/>
    <col min="14594" max="14595" width="7.6640625" customWidth="1"/>
    <col min="14596" max="14596" width="8.44140625" customWidth="1"/>
    <col min="14597" max="14597" width="7.6640625" customWidth="1"/>
    <col min="14846" max="14846" width="22.6640625" customWidth="1"/>
    <col min="14849" max="14849" width="23.6640625" customWidth="1"/>
    <col min="14850" max="14851" width="7.6640625" customWidth="1"/>
    <col min="14852" max="14852" width="8.44140625" customWidth="1"/>
    <col min="14853" max="14853" width="7.6640625" customWidth="1"/>
    <col min="15102" max="15102" width="22.6640625" customWidth="1"/>
    <col min="15105" max="15105" width="23.6640625" customWidth="1"/>
    <col min="15106" max="15107" width="7.6640625" customWidth="1"/>
    <col min="15108" max="15108" width="8.44140625" customWidth="1"/>
    <col min="15109" max="15109" width="7.6640625" customWidth="1"/>
    <col min="15358" max="15358" width="22.6640625" customWidth="1"/>
    <col min="15361" max="15361" width="23.6640625" customWidth="1"/>
    <col min="15362" max="15363" width="7.6640625" customWidth="1"/>
    <col min="15364" max="15364" width="8.44140625" customWidth="1"/>
    <col min="15365" max="15365" width="7.6640625" customWidth="1"/>
    <col min="15614" max="15614" width="22.6640625" customWidth="1"/>
    <col min="15617" max="15617" width="23.6640625" customWidth="1"/>
    <col min="15618" max="15619" width="7.6640625" customWidth="1"/>
    <col min="15620" max="15620" width="8.44140625" customWidth="1"/>
    <col min="15621" max="15621" width="7.6640625" customWidth="1"/>
    <col min="15870" max="15870" width="22.6640625" customWidth="1"/>
    <col min="15873" max="15873" width="23.6640625" customWidth="1"/>
    <col min="15874" max="15875" width="7.6640625" customWidth="1"/>
    <col min="15876" max="15876" width="8.44140625" customWidth="1"/>
    <col min="15877" max="15877" width="7.6640625" customWidth="1"/>
    <col min="16126" max="16126" width="22.6640625" customWidth="1"/>
    <col min="16129" max="16129" width="23.6640625" customWidth="1"/>
    <col min="16130" max="16131" width="7.6640625" customWidth="1"/>
    <col min="16132" max="16132" width="8.44140625" customWidth="1"/>
    <col min="16133" max="16133" width="7.6640625" customWidth="1"/>
    <col min="16382" max="16382" width="22.6640625" customWidth="1"/>
  </cols>
  <sheetData>
    <row r="1" spans="1:5">
      <c r="A1" s="401"/>
      <c r="B1" s="401"/>
      <c r="C1" s="401"/>
      <c r="D1" s="401"/>
      <c r="E1" s="401"/>
    </row>
    <row r="2" spans="1:5">
      <c r="A2" s="401"/>
      <c r="B2" s="401"/>
      <c r="C2" s="401"/>
      <c r="D2" s="401"/>
      <c r="E2" s="401"/>
    </row>
    <row r="3" spans="1:5" ht="9" customHeight="1">
      <c r="A3" s="401"/>
      <c r="B3" s="401"/>
      <c r="C3" s="401"/>
      <c r="D3" s="401"/>
      <c r="E3" s="401"/>
    </row>
    <row r="4" spans="1:5">
      <c r="A4" s="137"/>
      <c r="B4" s="420"/>
      <c r="C4" s="420"/>
      <c r="D4" s="420">
        <v>2018</v>
      </c>
      <c r="E4" s="420"/>
    </row>
    <row r="5" spans="1:5">
      <c r="A5" s="98" t="s">
        <v>109</v>
      </c>
      <c r="B5" s="142"/>
      <c r="C5" s="142"/>
      <c r="D5" s="142" t="s">
        <v>17</v>
      </c>
      <c r="E5" s="142" t="s">
        <v>18</v>
      </c>
    </row>
    <row r="6" spans="1:5" ht="29.25" customHeight="1">
      <c r="A6" s="143" t="s">
        <v>110</v>
      </c>
      <c r="B6" s="144"/>
      <c r="C6" s="144"/>
      <c r="D6" s="376">
        <v>77.866106582319205</v>
      </c>
      <c r="E6" s="376">
        <v>22.711341974570612</v>
      </c>
    </row>
    <row r="7" spans="1:5" ht="29.25" customHeight="1">
      <c r="A7" s="145" t="s">
        <v>111</v>
      </c>
      <c r="B7" s="144"/>
      <c r="C7" s="144"/>
      <c r="D7" s="376">
        <v>79.504535250588816</v>
      </c>
      <c r="E7" s="376">
        <v>15.972473826480961</v>
      </c>
    </row>
    <row r="8" spans="1:5" ht="29.25" customHeight="1">
      <c r="A8" s="145" t="s">
        <v>112</v>
      </c>
      <c r="B8" s="144"/>
      <c r="C8" s="144"/>
      <c r="D8" s="376">
        <v>75.886052600300815</v>
      </c>
      <c r="E8" s="376">
        <v>26.265401670594979</v>
      </c>
    </row>
    <row r="9" spans="1:5" ht="29.25" customHeight="1">
      <c r="A9" s="145" t="s">
        <v>113</v>
      </c>
      <c r="B9" s="144"/>
      <c r="C9" s="144"/>
      <c r="D9" s="376">
        <v>80.604702927361416</v>
      </c>
      <c r="E9" s="376">
        <v>30.710019023136528</v>
      </c>
    </row>
    <row r="10" spans="1:5" ht="29.25" customHeight="1">
      <c r="A10" s="145" t="s">
        <v>114</v>
      </c>
      <c r="B10" s="144"/>
      <c r="C10" s="144"/>
      <c r="D10" s="376">
        <v>76.852633595772943</v>
      </c>
      <c r="E10" s="376">
        <v>32.335861914003715</v>
      </c>
    </row>
    <row r="11" spans="1:5" ht="29.25" customHeight="1">
      <c r="A11" s="146" t="s">
        <v>115</v>
      </c>
      <c r="B11" s="144"/>
      <c r="C11" s="144"/>
      <c r="D11" s="376">
        <v>84.107790986731104</v>
      </c>
      <c r="E11" s="376">
        <v>44.825153816766822</v>
      </c>
    </row>
    <row r="12" spans="1:5" ht="29.25" customHeight="1">
      <c r="A12" s="145" t="s">
        <v>116</v>
      </c>
      <c r="B12" s="144"/>
      <c r="C12" s="144"/>
      <c r="D12" s="376">
        <v>79.318578458917827</v>
      </c>
      <c r="E12" s="376">
        <v>25.089101980862242</v>
      </c>
    </row>
    <row r="13" spans="1:5" ht="29.25" customHeight="1">
      <c r="A13" s="145" t="s">
        <v>117</v>
      </c>
      <c r="B13" s="144"/>
      <c r="C13" s="144"/>
      <c r="D13" s="376">
        <v>65.91177743298033</v>
      </c>
      <c r="E13" s="376">
        <v>28.049075550764496</v>
      </c>
    </row>
    <row r="14" spans="1:5" ht="29.25" customHeight="1">
      <c r="A14" s="145" t="s">
        <v>118</v>
      </c>
      <c r="B14" s="144"/>
      <c r="C14" s="144"/>
      <c r="D14" s="376">
        <v>67.618296847607553</v>
      </c>
      <c r="E14" s="376">
        <v>26.022396194155846</v>
      </c>
    </row>
    <row r="15" spans="1:5" ht="29.25" customHeight="1">
      <c r="A15" s="150" t="s">
        <v>119</v>
      </c>
      <c r="B15" s="144"/>
      <c r="C15" s="144"/>
      <c r="D15" s="376">
        <v>80.824824320420461</v>
      </c>
      <c r="E15" s="376">
        <v>26.98433555116371</v>
      </c>
    </row>
    <row r="16" spans="1:5" ht="29.25" customHeight="1">
      <c r="A16" s="87" t="s">
        <v>19</v>
      </c>
      <c r="B16" s="147"/>
      <c r="C16" s="147"/>
      <c r="D16" s="377">
        <v>77.524422615881377</v>
      </c>
      <c r="E16" s="377">
        <v>28.627235459269524</v>
      </c>
    </row>
    <row r="17" spans="1:5">
      <c r="A17" s="94"/>
      <c r="B17" s="94"/>
      <c r="C17" s="94"/>
      <c r="D17" s="94"/>
      <c r="E17" s="94"/>
    </row>
  </sheetData>
  <mergeCells count="3">
    <mergeCell ref="A1:E3"/>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4.xml><?xml version="1.0" encoding="utf-8"?>
<worksheet xmlns="http://schemas.openxmlformats.org/spreadsheetml/2006/main" xmlns:r="http://schemas.openxmlformats.org/officeDocument/2006/relationships">
  <dimension ref="A3:E23"/>
  <sheetViews>
    <sheetView topLeftCell="A10" workbookViewId="0">
      <selection activeCell="E20" sqref="E20"/>
    </sheetView>
  </sheetViews>
  <sheetFormatPr baseColWidth="10" defaultColWidth="16.44140625" defaultRowHeight="14.4"/>
  <cols>
    <col min="1" max="1" width="14" customWidth="1"/>
    <col min="2" max="2" width="11.109375" customWidth="1"/>
    <col min="3" max="3" width="10.33203125" customWidth="1"/>
    <col min="4" max="4" width="11" customWidth="1"/>
    <col min="5" max="5" width="9.33203125" customWidth="1"/>
    <col min="6" max="255" width="11.44140625" customWidth="1"/>
    <col min="257" max="257" width="14" customWidth="1"/>
    <col min="258" max="258" width="11.109375" customWidth="1"/>
    <col min="259" max="259" width="10.33203125" customWidth="1"/>
    <col min="260" max="260" width="11" customWidth="1"/>
    <col min="261" max="261" width="9.33203125" customWidth="1"/>
    <col min="262" max="511" width="11.44140625" customWidth="1"/>
    <col min="513" max="513" width="14" customWidth="1"/>
    <col min="514" max="514" width="11.109375" customWidth="1"/>
    <col min="515" max="515" width="10.33203125" customWidth="1"/>
    <col min="516" max="516" width="11" customWidth="1"/>
    <col min="517" max="517" width="9.33203125" customWidth="1"/>
    <col min="518" max="767" width="11.44140625" customWidth="1"/>
    <col min="769" max="769" width="14" customWidth="1"/>
    <col min="770" max="770" width="11.109375" customWidth="1"/>
    <col min="771" max="771" width="10.33203125" customWidth="1"/>
    <col min="772" max="772" width="11" customWidth="1"/>
    <col min="773" max="773" width="9.33203125" customWidth="1"/>
    <col min="774" max="1023" width="11.44140625" customWidth="1"/>
    <col min="1025" max="1025" width="14" customWidth="1"/>
    <col min="1026" max="1026" width="11.109375" customWidth="1"/>
    <col min="1027" max="1027" width="10.33203125" customWidth="1"/>
    <col min="1028" max="1028" width="11" customWidth="1"/>
    <col min="1029" max="1029" width="9.33203125" customWidth="1"/>
    <col min="1030" max="1279" width="11.44140625" customWidth="1"/>
    <col min="1281" max="1281" width="14" customWidth="1"/>
    <col min="1282" max="1282" width="11.109375" customWidth="1"/>
    <col min="1283" max="1283" width="10.33203125" customWidth="1"/>
    <col min="1284" max="1284" width="11" customWidth="1"/>
    <col min="1285" max="1285" width="9.33203125" customWidth="1"/>
    <col min="1286" max="1535" width="11.44140625" customWidth="1"/>
    <col min="1537" max="1537" width="14" customWidth="1"/>
    <col min="1538" max="1538" width="11.109375" customWidth="1"/>
    <col min="1539" max="1539" width="10.33203125" customWidth="1"/>
    <col min="1540" max="1540" width="11" customWidth="1"/>
    <col min="1541" max="1541" width="9.33203125" customWidth="1"/>
    <col min="1542" max="1791" width="11.44140625" customWidth="1"/>
    <col min="1793" max="1793" width="14" customWidth="1"/>
    <col min="1794" max="1794" width="11.109375" customWidth="1"/>
    <col min="1795" max="1795" width="10.33203125" customWidth="1"/>
    <col min="1796" max="1796" width="11" customWidth="1"/>
    <col min="1797" max="1797" width="9.33203125" customWidth="1"/>
    <col min="1798" max="2047" width="11.44140625" customWidth="1"/>
    <col min="2049" max="2049" width="14" customWidth="1"/>
    <col min="2050" max="2050" width="11.109375" customWidth="1"/>
    <col min="2051" max="2051" width="10.33203125" customWidth="1"/>
    <col min="2052" max="2052" width="11" customWidth="1"/>
    <col min="2053" max="2053" width="9.33203125" customWidth="1"/>
    <col min="2054" max="2303" width="11.44140625" customWidth="1"/>
    <col min="2305" max="2305" width="14" customWidth="1"/>
    <col min="2306" max="2306" width="11.109375" customWidth="1"/>
    <col min="2307" max="2307" width="10.33203125" customWidth="1"/>
    <col min="2308" max="2308" width="11" customWidth="1"/>
    <col min="2309" max="2309" width="9.33203125" customWidth="1"/>
    <col min="2310" max="2559" width="11.44140625" customWidth="1"/>
    <col min="2561" max="2561" width="14" customWidth="1"/>
    <col min="2562" max="2562" width="11.109375" customWidth="1"/>
    <col min="2563" max="2563" width="10.33203125" customWidth="1"/>
    <col min="2564" max="2564" width="11" customWidth="1"/>
    <col min="2565" max="2565" width="9.33203125" customWidth="1"/>
    <col min="2566" max="2815" width="11.44140625" customWidth="1"/>
    <col min="2817" max="2817" width="14" customWidth="1"/>
    <col min="2818" max="2818" width="11.109375" customWidth="1"/>
    <col min="2819" max="2819" width="10.33203125" customWidth="1"/>
    <col min="2820" max="2820" width="11" customWidth="1"/>
    <col min="2821" max="2821" width="9.33203125" customWidth="1"/>
    <col min="2822" max="3071" width="11.44140625" customWidth="1"/>
    <col min="3073" max="3073" width="14" customWidth="1"/>
    <col min="3074" max="3074" width="11.109375" customWidth="1"/>
    <col min="3075" max="3075" width="10.33203125" customWidth="1"/>
    <col min="3076" max="3076" width="11" customWidth="1"/>
    <col min="3077" max="3077" width="9.33203125" customWidth="1"/>
    <col min="3078" max="3327" width="11.44140625" customWidth="1"/>
    <col min="3329" max="3329" width="14" customWidth="1"/>
    <col min="3330" max="3330" width="11.109375" customWidth="1"/>
    <col min="3331" max="3331" width="10.33203125" customWidth="1"/>
    <col min="3332" max="3332" width="11" customWidth="1"/>
    <col min="3333" max="3333" width="9.33203125" customWidth="1"/>
    <col min="3334" max="3583" width="11.44140625" customWidth="1"/>
    <col min="3585" max="3585" width="14" customWidth="1"/>
    <col min="3586" max="3586" width="11.109375" customWidth="1"/>
    <col min="3587" max="3587" width="10.33203125" customWidth="1"/>
    <col min="3588" max="3588" width="11" customWidth="1"/>
    <col min="3589" max="3589" width="9.33203125" customWidth="1"/>
    <col min="3590" max="3839" width="11.44140625" customWidth="1"/>
    <col min="3841" max="3841" width="14" customWidth="1"/>
    <col min="3842" max="3842" width="11.109375" customWidth="1"/>
    <col min="3843" max="3843" width="10.33203125" customWidth="1"/>
    <col min="3844" max="3844" width="11" customWidth="1"/>
    <col min="3845" max="3845" width="9.33203125" customWidth="1"/>
    <col min="3846" max="4095" width="11.44140625" customWidth="1"/>
    <col min="4097" max="4097" width="14" customWidth="1"/>
    <col min="4098" max="4098" width="11.109375" customWidth="1"/>
    <col min="4099" max="4099" width="10.33203125" customWidth="1"/>
    <col min="4100" max="4100" width="11" customWidth="1"/>
    <col min="4101" max="4101" width="9.33203125" customWidth="1"/>
    <col min="4102" max="4351" width="11.44140625" customWidth="1"/>
    <col min="4353" max="4353" width="14" customWidth="1"/>
    <col min="4354" max="4354" width="11.109375" customWidth="1"/>
    <col min="4355" max="4355" width="10.33203125" customWidth="1"/>
    <col min="4356" max="4356" width="11" customWidth="1"/>
    <col min="4357" max="4357" width="9.33203125" customWidth="1"/>
    <col min="4358" max="4607" width="11.44140625" customWidth="1"/>
    <col min="4609" max="4609" width="14" customWidth="1"/>
    <col min="4610" max="4610" width="11.109375" customWidth="1"/>
    <col min="4611" max="4611" width="10.33203125" customWidth="1"/>
    <col min="4612" max="4612" width="11" customWidth="1"/>
    <col min="4613" max="4613" width="9.33203125" customWidth="1"/>
    <col min="4614" max="4863" width="11.44140625" customWidth="1"/>
    <col min="4865" max="4865" width="14" customWidth="1"/>
    <col min="4866" max="4866" width="11.109375" customWidth="1"/>
    <col min="4867" max="4867" width="10.33203125" customWidth="1"/>
    <col min="4868" max="4868" width="11" customWidth="1"/>
    <col min="4869" max="4869" width="9.33203125" customWidth="1"/>
    <col min="4870" max="5119" width="11.44140625" customWidth="1"/>
    <col min="5121" max="5121" width="14" customWidth="1"/>
    <col min="5122" max="5122" width="11.109375" customWidth="1"/>
    <col min="5123" max="5123" width="10.33203125" customWidth="1"/>
    <col min="5124" max="5124" width="11" customWidth="1"/>
    <col min="5125" max="5125" width="9.33203125" customWidth="1"/>
    <col min="5126" max="5375" width="11.44140625" customWidth="1"/>
    <col min="5377" max="5377" width="14" customWidth="1"/>
    <col min="5378" max="5378" width="11.109375" customWidth="1"/>
    <col min="5379" max="5379" width="10.33203125" customWidth="1"/>
    <col min="5380" max="5380" width="11" customWidth="1"/>
    <col min="5381" max="5381" width="9.33203125" customWidth="1"/>
    <col min="5382" max="5631" width="11.44140625" customWidth="1"/>
    <col min="5633" max="5633" width="14" customWidth="1"/>
    <col min="5634" max="5634" width="11.109375" customWidth="1"/>
    <col min="5635" max="5635" width="10.33203125" customWidth="1"/>
    <col min="5636" max="5636" width="11" customWidth="1"/>
    <col min="5637" max="5637" width="9.33203125" customWidth="1"/>
    <col min="5638" max="5887" width="11.44140625" customWidth="1"/>
    <col min="5889" max="5889" width="14" customWidth="1"/>
    <col min="5890" max="5890" width="11.109375" customWidth="1"/>
    <col min="5891" max="5891" width="10.33203125" customWidth="1"/>
    <col min="5892" max="5892" width="11" customWidth="1"/>
    <col min="5893" max="5893" width="9.33203125" customWidth="1"/>
    <col min="5894" max="6143" width="11.44140625" customWidth="1"/>
    <col min="6145" max="6145" width="14" customWidth="1"/>
    <col min="6146" max="6146" width="11.109375" customWidth="1"/>
    <col min="6147" max="6147" width="10.33203125" customWidth="1"/>
    <col min="6148" max="6148" width="11" customWidth="1"/>
    <col min="6149" max="6149" width="9.33203125" customWidth="1"/>
    <col min="6150" max="6399" width="11.44140625" customWidth="1"/>
    <col min="6401" max="6401" width="14" customWidth="1"/>
    <col min="6402" max="6402" width="11.109375" customWidth="1"/>
    <col min="6403" max="6403" width="10.33203125" customWidth="1"/>
    <col min="6404" max="6404" width="11" customWidth="1"/>
    <col min="6405" max="6405" width="9.33203125" customWidth="1"/>
    <col min="6406" max="6655" width="11.44140625" customWidth="1"/>
    <col min="6657" max="6657" width="14" customWidth="1"/>
    <col min="6658" max="6658" width="11.109375" customWidth="1"/>
    <col min="6659" max="6659" width="10.33203125" customWidth="1"/>
    <col min="6660" max="6660" width="11" customWidth="1"/>
    <col min="6661" max="6661" width="9.33203125" customWidth="1"/>
    <col min="6662" max="6911" width="11.44140625" customWidth="1"/>
    <col min="6913" max="6913" width="14" customWidth="1"/>
    <col min="6914" max="6914" width="11.109375" customWidth="1"/>
    <col min="6915" max="6915" width="10.33203125" customWidth="1"/>
    <col min="6916" max="6916" width="11" customWidth="1"/>
    <col min="6917" max="6917" width="9.33203125" customWidth="1"/>
    <col min="6918" max="7167" width="11.44140625" customWidth="1"/>
    <col min="7169" max="7169" width="14" customWidth="1"/>
    <col min="7170" max="7170" width="11.109375" customWidth="1"/>
    <col min="7171" max="7171" width="10.33203125" customWidth="1"/>
    <col min="7172" max="7172" width="11" customWidth="1"/>
    <col min="7173" max="7173" width="9.33203125" customWidth="1"/>
    <col min="7174" max="7423" width="11.44140625" customWidth="1"/>
    <col min="7425" max="7425" width="14" customWidth="1"/>
    <col min="7426" max="7426" width="11.109375" customWidth="1"/>
    <col min="7427" max="7427" width="10.33203125" customWidth="1"/>
    <col min="7428" max="7428" width="11" customWidth="1"/>
    <col min="7429" max="7429" width="9.33203125" customWidth="1"/>
    <col min="7430" max="7679" width="11.44140625" customWidth="1"/>
    <col min="7681" max="7681" width="14" customWidth="1"/>
    <col min="7682" max="7682" width="11.109375" customWidth="1"/>
    <col min="7683" max="7683" width="10.33203125" customWidth="1"/>
    <col min="7684" max="7684" width="11" customWidth="1"/>
    <col min="7685" max="7685" width="9.33203125" customWidth="1"/>
    <col min="7686" max="7935" width="11.44140625" customWidth="1"/>
    <col min="7937" max="7937" width="14" customWidth="1"/>
    <col min="7938" max="7938" width="11.109375" customWidth="1"/>
    <col min="7939" max="7939" width="10.33203125" customWidth="1"/>
    <col min="7940" max="7940" width="11" customWidth="1"/>
    <col min="7941" max="7941" width="9.33203125" customWidth="1"/>
    <col min="7942" max="8191" width="11.44140625" customWidth="1"/>
    <col min="8193" max="8193" width="14" customWidth="1"/>
    <col min="8194" max="8194" width="11.109375" customWidth="1"/>
    <col min="8195" max="8195" width="10.33203125" customWidth="1"/>
    <col min="8196" max="8196" width="11" customWidth="1"/>
    <col min="8197" max="8197" width="9.33203125" customWidth="1"/>
    <col min="8198" max="8447" width="11.44140625" customWidth="1"/>
    <col min="8449" max="8449" width="14" customWidth="1"/>
    <col min="8450" max="8450" width="11.109375" customWidth="1"/>
    <col min="8451" max="8451" width="10.33203125" customWidth="1"/>
    <col min="8452" max="8452" width="11" customWidth="1"/>
    <col min="8453" max="8453" width="9.33203125" customWidth="1"/>
    <col min="8454" max="8703" width="11.44140625" customWidth="1"/>
    <col min="8705" max="8705" width="14" customWidth="1"/>
    <col min="8706" max="8706" width="11.109375" customWidth="1"/>
    <col min="8707" max="8707" width="10.33203125" customWidth="1"/>
    <col min="8708" max="8708" width="11" customWidth="1"/>
    <col min="8709" max="8709" width="9.33203125" customWidth="1"/>
    <col min="8710" max="8959" width="11.44140625" customWidth="1"/>
    <col min="8961" max="8961" width="14" customWidth="1"/>
    <col min="8962" max="8962" width="11.109375" customWidth="1"/>
    <col min="8963" max="8963" width="10.33203125" customWidth="1"/>
    <col min="8964" max="8964" width="11" customWidth="1"/>
    <col min="8965" max="8965" width="9.33203125" customWidth="1"/>
    <col min="8966" max="9215" width="11.44140625" customWidth="1"/>
    <col min="9217" max="9217" width="14" customWidth="1"/>
    <col min="9218" max="9218" width="11.109375" customWidth="1"/>
    <col min="9219" max="9219" width="10.33203125" customWidth="1"/>
    <col min="9220" max="9220" width="11" customWidth="1"/>
    <col min="9221" max="9221" width="9.33203125" customWidth="1"/>
    <col min="9222" max="9471" width="11.44140625" customWidth="1"/>
    <col min="9473" max="9473" width="14" customWidth="1"/>
    <col min="9474" max="9474" width="11.109375" customWidth="1"/>
    <col min="9475" max="9475" width="10.33203125" customWidth="1"/>
    <col min="9476" max="9476" width="11" customWidth="1"/>
    <col min="9477" max="9477" width="9.33203125" customWidth="1"/>
    <col min="9478" max="9727" width="11.44140625" customWidth="1"/>
    <col min="9729" max="9729" width="14" customWidth="1"/>
    <col min="9730" max="9730" width="11.109375" customWidth="1"/>
    <col min="9731" max="9731" width="10.33203125" customWidth="1"/>
    <col min="9732" max="9732" width="11" customWidth="1"/>
    <col min="9733" max="9733" width="9.33203125" customWidth="1"/>
    <col min="9734" max="9983" width="11.44140625" customWidth="1"/>
    <col min="9985" max="9985" width="14" customWidth="1"/>
    <col min="9986" max="9986" width="11.109375" customWidth="1"/>
    <col min="9987" max="9987" width="10.33203125" customWidth="1"/>
    <col min="9988" max="9988" width="11" customWidth="1"/>
    <col min="9989" max="9989" width="9.33203125" customWidth="1"/>
    <col min="9990" max="10239" width="11.44140625" customWidth="1"/>
    <col min="10241" max="10241" width="14" customWidth="1"/>
    <col min="10242" max="10242" width="11.109375" customWidth="1"/>
    <col min="10243" max="10243" width="10.33203125" customWidth="1"/>
    <col min="10244" max="10244" width="11" customWidth="1"/>
    <col min="10245" max="10245" width="9.33203125" customWidth="1"/>
    <col min="10246" max="10495" width="11.44140625" customWidth="1"/>
    <col min="10497" max="10497" width="14" customWidth="1"/>
    <col min="10498" max="10498" width="11.109375" customWidth="1"/>
    <col min="10499" max="10499" width="10.33203125" customWidth="1"/>
    <col min="10500" max="10500" width="11" customWidth="1"/>
    <col min="10501" max="10501" width="9.33203125" customWidth="1"/>
    <col min="10502" max="10751" width="11.44140625" customWidth="1"/>
    <col min="10753" max="10753" width="14" customWidth="1"/>
    <col min="10754" max="10754" width="11.109375" customWidth="1"/>
    <col min="10755" max="10755" width="10.33203125" customWidth="1"/>
    <col min="10756" max="10756" width="11" customWidth="1"/>
    <col min="10757" max="10757" width="9.33203125" customWidth="1"/>
    <col min="10758" max="11007" width="11.44140625" customWidth="1"/>
    <col min="11009" max="11009" width="14" customWidth="1"/>
    <col min="11010" max="11010" width="11.109375" customWidth="1"/>
    <col min="11011" max="11011" width="10.33203125" customWidth="1"/>
    <col min="11012" max="11012" width="11" customWidth="1"/>
    <col min="11013" max="11013" width="9.33203125" customWidth="1"/>
    <col min="11014" max="11263" width="11.44140625" customWidth="1"/>
    <col min="11265" max="11265" width="14" customWidth="1"/>
    <col min="11266" max="11266" width="11.109375" customWidth="1"/>
    <col min="11267" max="11267" width="10.33203125" customWidth="1"/>
    <col min="11268" max="11268" width="11" customWidth="1"/>
    <col min="11269" max="11269" width="9.33203125" customWidth="1"/>
    <col min="11270" max="11519" width="11.44140625" customWidth="1"/>
    <col min="11521" max="11521" width="14" customWidth="1"/>
    <col min="11522" max="11522" width="11.109375" customWidth="1"/>
    <col min="11523" max="11523" width="10.33203125" customWidth="1"/>
    <col min="11524" max="11524" width="11" customWidth="1"/>
    <col min="11525" max="11525" width="9.33203125" customWidth="1"/>
    <col min="11526" max="11775" width="11.44140625" customWidth="1"/>
    <col min="11777" max="11777" width="14" customWidth="1"/>
    <col min="11778" max="11778" width="11.109375" customWidth="1"/>
    <col min="11779" max="11779" width="10.33203125" customWidth="1"/>
    <col min="11780" max="11780" width="11" customWidth="1"/>
    <col min="11781" max="11781" width="9.33203125" customWidth="1"/>
    <col min="11782" max="12031" width="11.44140625" customWidth="1"/>
    <col min="12033" max="12033" width="14" customWidth="1"/>
    <col min="12034" max="12034" width="11.109375" customWidth="1"/>
    <col min="12035" max="12035" width="10.33203125" customWidth="1"/>
    <col min="12036" max="12036" width="11" customWidth="1"/>
    <col min="12037" max="12037" width="9.33203125" customWidth="1"/>
    <col min="12038" max="12287" width="11.44140625" customWidth="1"/>
    <col min="12289" max="12289" width="14" customWidth="1"/>
    <col min="12290" max="12290" width="11.109375" customWidth="1"/>
    <col min="12291" max="12291" width="10.33203125" customWidth="1"/>
    <col min="12292" max="12292" width="11" customWidth="1"/>
    <col min="12293" max="12293" width="9.33203125" customWidth="1"/>
    <col min="12294" max="12543" width="11.44140625" customWidth="1"/>
    <col min="12545" max="12545" width="14" customWidth="1"/>
    <col min="12546" max="12546" width="11.109375" customWidth="1"/>
    <col min="12547" max="12547" width="10.33203125" customWidth="1"/>
    <col min="12548" max="12548" width="11" customWidth="1"/>
    <col min="12549" max="12549" width="9.33203125" customWidth="1"/>
    <col min="12550" max="12799" width="11.44140625" customWidth="1"/>
    <col min="12801" max="12801" width="14" customWidth="1"/>
    <col min="12802" max="12802" width="11.109375" customWidth="1"/>
    <col min="12803" max="12803" width="10.33203125" customWidth="1"/>
    <col min="12804" max="12804" width="11" customWidth="1"/>
    <col min="12805" max="12805" width="9.33203125" customWidth="1"/>
    <col min="12806" max="13055" width="11.44140625" customWidth="1"/>
    <col min="13057" max="13057" width="14" customWidth="1"/>
    <col min="13058" max="13058" width="11.109375" customWidth="1"/>
    <col min="13059" max="13059" width="10.33203125" customWidth="1"/>
    <col min="13060" max="13060" width="11" customWidth="1"/>
    <col min="13061" max="13061" width="9.33203125" customWidth="1"/>
    <col min="13062" max="13311" width="11.44140625" customWidth="1"/>
    <col min="13313" max="13313" width="14" customWidth="1"/>
    <col min="13314" max="13314" width="11.109375" customWidth="1"/>
    <col min="13315" max="13315" width="10.33203125" customWidth="1"/>
    <col min="13316" max="13316" width="11" customWidth="1"/>
    <col min="13317" max="13317" width="9.33203125" customWidth="1"/>
    <col min="13318" max="13567" width="11.44140625" customWidth="1"/>
    <col min="13569" max="13569" width="14" customWidth="1"/>
    <col min="13570" max="13570" width="11.109375" customWidth="1"/>
    <col min="13571" max="13571" width="10.33203125" customWidth="1"/>
    <col min="13572" max="13572" width="11" customWidth="1"/>
    <col min="13573" max="13573" width="9.33203125" customWidth="1"/>
    <col min="13574" max="13823" width="11.44140625" customWidth="1"/>
    <col min="13825" max="13825" width="14" customWidth="1"/>
    <col min="13826" max="13826" width="11.109375" customWidth="1"/>
    <col min="13827" max="13827" width="10.33203125" customWidth="1"/>
    <col min="13828" max="13828" width="11" customWidth="1"/>
    <col min="13829" max="13829" width="9.33203125" customWidth="1"/>
    <col min="13830" max="14079" width="11.44140625" customWidth="1"/>
    <col min="14081" max="14081" width="14" customWidth="1"/>
    <col min="14082" max="14082" width="11.109375" customWidth="1"/>
    <col min="14083" max="14083" width="10.33203125" customWidth="1"/>
    <col min="14084" max="14084" width="11" customWidth="1"/>
    <col min="14085" max="14085" width="9.33203125" customWidth="1"/>
    <col min="14086" max="14335" width="11.44140625" customWidth="1"/>
    <col min="14337" max="14337" width="14" customWidth="1"/>
    <col min="14338" max="14338" width="11.109375" customWidth="1"/>
    <col min="14339" max="14339" width="10.33203125" customWidth="1"/>
    <col min="14340" max="14340" width="11" customWidth="1"/>
    <col min="14341" max="14341" width="9.33203125" customWidth="1"/>
    <col min="14342" max="14591" width="11.44140625" customWidth="1"/>
    <col min="14593" max="14593" width="14" customWidth="1"/>
    <col min="14594" max="14594" width="11.109375" customWidth="1"/>
    <col min="14595" max="14595" width="10.33203125" customWidth="1"/>
    <col min="14596" max="14596" width="11" customWidth="1"/>
    <col min="14597" max="14597" width="9.33203125" customWidth="1"/>
    <col min="14598" max="14847" width="11.44140625" customWidth="1"/>
    <col min="14849" max="14849" width="14" customWidth="1"/>
    <col min="14850" max="14850" width="11.109375" customWidth="1"/>
    <col min="14851" max="14851" width="10.33203125" customWidth="1"/>
    <col min="14852" max="14852" width="11" customWidth="1"/>
    <col min="14853" max="14853" width="9.33203125" customWidth="1"/>
    <col min="14854" max="15103" width="11.44140625" customWidth="1"/>
    <col min="15105" max="15105" width="14" customWidth="1"/>
    <col min="15106" max="15106" width="11.109375" customWidth="1"/>
    <col min="15107" max="15107" width="10.33203125" customWidth="1"/>
    <col min="15108" max="15108" width="11" customWidth="1"/>
    <col min="15109" max="15109" width="9.33203125" customWidth="1"/>
    <col min="15110" max="15359" width="11.44140625" customWidth="1"/>
    <col min="15361" max="15361" width="14" customWidth="1"/>
    <col min="15362" max="15362" width="11.109375" customWidth="1"/>
    <col min="15363" max="15363" width="10.33203125" customWidth="1"/>
    <col min="15364" max="15364" width="11" customWidth="1"/>
    <col min="15365" max="15365" width="9.33203125" customWidth="1"/>
    <col min="15366" max="15615" width="11.44140625" customWidth="1"/>
    <col min="15617" max="15617" width="14" customWidth="1"/>
    <col min="15618" max="15618" width="11.109375" customWidth="1"/>
    <col min="15619" max="15619" width="10.33203125" customWidth="1"/>
    <col min="15620" max="15620" width="11" customWidth="1"/>
    <col min="15621" max="15621" width="9.33203125" customWidth="1"/>
    <col min="15622" max="15871" width="11.44140625" customWidth="1"/>
    <col min="15873" max="15873" width="14" customWidth="1"/>
    <col min="15874" max="15874" width="11.109375" customWidth="1"/>
    <col min="15875" max="15875" width="10.33203125" customWidth="1"/>
    <col min="15876" max="15876" width="11" customWidth="1"/>
    <col min="15877" max="15877" width="9.33203125" customWidth="1"/>
    <col min="15878" max="16127" width="11.44140625" customWidth="1"/>
    <col min="16129" max="16129" width="14" customWidth="1"/>
    <col min="16130" max="16130" width="11.109375" customWidth="1"/>
    <col min="16131" max="16131" width="10.33203125" customWidth="1"/>
    <col min="16132" max="16132" width="11" customWidth="1"/>
    <col min="16133" max="16133" width="9.33203125" customWidth="1"/>
    <col min="16134" max="16383" width="11.44140625" customWidth="1"/>
  </cols>
  <sheetData>
    <row r="3" spans="1:5" ht="6.75" customHeight="1"/>
    <row r="4" spans="1:5">
      <c r="A4" s="68" t="s">
        <v>39</v>
      </c>
      <c r="B4" s="422">
        <v>2008</v>
      </c>
      <c r="C4" s="422"/>
      <c r="D4" s="422">
        <v>2018</v>
      </c>
      <c r="E4" s="422"/>
    </row>
    <row r="5" spans="1:5">
      <c r="A5" s="130" t="s">
        <v>13</v>
      </c>
      <c r="B5" s="151" t="s">
        <v>17</v>
      </c>
      <c r="C5" s="151" t="s">
        <v>18</v>
      </c>
      <c r="D5" s="151" t="s">
        <v>17</v>
      </c>
      <c r="E5" s="151" t="s">
        <v>18</v>
      </c>
    </row>
    <row r="6" spans="1:5" ht="19.5" customHeight="1">
      <c r="A6" t="s">
        <v>89</v>
      </c>
      <c r="B6" s="144">
        <v>45.744031541137112</v>
      </c>
      <c r="C6" s="144">
        <v>17.880167601128068</v>
      </c>
      <c r="D6" s="382">
        <v>30.516376566814202</v>
      </c>
      <c r="E6" s="382">
        <v>9.1903376747855479</v>
      </c>
    </row>
    <row r="7" spans="1:5" ht="19.5" customHeight="1">
      <c r="A7" t="s">
        <v>90</v>
      </c>
      <c r="B7" s="144">
        <v>82.819147457948645</v>
      </c>
      <c r="C7" s="144">
        <v>27.34131050662684</v>
      </c>
      <c r="D7" s="382">
        <v>80.770848825498064</v>
      </c>
      <c r="E7" s="382">
        <v>21.970203916005978</v>
      </c>
    </row>
    <row r="8" spans="1:5" ht="19.5" customHeight="1">
      <c r="A8" t="s">
        <v>91</v>
      </c>
      <c r="B8" s="144">
        <v>91.424594793700066</v>
      </c>
      <c r="C8" s="144">
        <v>29.960068547232847</v>
      </c>
      <c r="D8" s="382">
        <v>92.514591598512467</v>
      </c>
      <c r="E8" s="382">
        <v>25.230193881133715</v>
      </c>
    </row>
    <row r="9" spans="1:5" ht="19.5" customHeight="1">
      <c r="A9" t="s">
        <v>92</v>
      </c>
      <c r="B9" s="144">
        <v>67.154802471818726</v>
      </c>
      <c r="C9" s="144">
        <v>23.262193460295059</v>
      </c>
      <c r="D9" s="382">
        <v>64.68269887654516</v>
      </c>
      <c r="E9" s="382">
        <v>19.286998365067955</v>
      </c>
    </row>
    <row r="10" spans="1:5" ht="19.5" customHeight="1">
      <c r="A10" s="106" t="s">
        <v>19</v>
      </c>
      <c r="B10" s="147">
        <v>68.689017973029209</v>
      </c>
      <c r="C10" s="147">
        <v>23.958148242954643</v>
      </c>
      <c r="D10" s="383">
        <v>65.306530297341439</v>
      </c>
      <c r="E10" s="383">
        <v>18.735480164921025</v>
      </c>
    </row>
    <row r="11" spans="1:5">
      <c r="A11" s="66" t="s">
        <v>14</v>
      </c>
      <c r="B11" s="152"/>
      <c r="C11" s="152"/>
      <c r="D11" s="350"/>
      <c r="E11" s="350"/>
    </row>
    <row r="12" spans="1:5" ht="19.5" customHeight="1">
      <c r="A12" t="s">
        <v>89</v>
      </c>
      <c r="B12" s="144">
        <v>31.446826041353447</v>
      </c>
      <c r="C12" s="144">
        <v>9.6017399511664649</v>
      </c>
      <c r="D12" s="382">
        <v>19.343009284776645</v>
      </c>
      <c r="E12" s="382">
        <v>5.7773197722276146</v>
      </c>
    </row>
    <row r="13" spans="1:5" ht="19.5" customHeight="1">
      <c r="A13" t="s">
        <v>90</v>
      </c>
      <c r="B13" s="144">
        <v>76.810408682057158</v>
      </c>
      <c r="C13" s="144">
        <v>21.198772431213015</v>
      </c>
      <c r="D13" s="382">
        <v>75.485556181882259</v>
      </c>
      <c r="E13" s="382">
        <v>19.32549793538346</v>
      </c>
    </row>
    <row r="14" spans="1:5" ht="19.5" customHeight="1">
      <c r="A14" t="s">
        <v>91</v>
      </c>
      <c r="B14" s="144">
        <v>89.47737160956828</v>
      </c>
      <c r="C14" s="144">
        <v>21.192372076188754</v>
      </c>
      <c r="D14" s="382">
        <v>91.302505099692951</v>
      </c>
      <c r="E14" s="382">
        <v>19.802460124800895</v>
      </c>
    </row>
    <row r="15" spans="1:5" ht="19.5" customHeight="1">
      <c r="A15" t="s">
        <v>92</v>
      </c>
      <c r="B15" s="144">
        <v>61.328078175508537</v>
      </c>
      <c r="C15" s="144">
        <v>11.958020592178862</v>
      </c>
      <c r="D15" s="382">
        <v>58.80871804975127</v>
      </c>
      <c r="E15" s="382">
        <v>11.768794611376162</v>
      </c>
    </row>
    <row r="16" spans="1:5" ht="19.5" customHeight="1">
      <c r="A16" s="106" t="s">
        <v>19</v>
      </c>
      <c r="B16" s="147">
        <v>62.270941911261808</v>
      </c>
      <c r="C16" s="147">
        <v>15.387172537641641</v>
      </c>
      <c r="D16" s="383">
        <v>59.974085612032766</v>
      </c>
      <c r="E16" s="383">
        <v>13.778941618349782</v>
      </c>
    </row>
    <row r="17" spans="1:5">
      <c r="A17" s="66" t="s">
        <v>15</v>
      </c>
      <c r="B17" s="152"/>
      <c r="C17" s="152"/>
      <c r="D17" s="350"/>
      <c r="E17" s="350"/>
    </row>
    <row r="18" spans="1:5" ht="19.5" customHeight="1">
      <c r="A18" t="s">
        <v>89</v>
      </c>
      <c r="B18" s="144">
        <v>62.109184974599479</v>
      </c>
      <c r="C18" s="144">
        <v>27.61398093533883</v>
      </c>
      <c r="D18" s="382">
        <v>46.49637925793823</v>
      </c>
      <c r="E18" s="382">
        <v>14.404883204493153</v>
      </c>
    </row>
    <row r="19" spans="1:5" ht="19.5" customHeight="1">
      <c r="A19" t="s">
        <v>90</v>
      </c>
      <c r="B19" s="144">
        <v>91.802725155989506</v>
      </c>
      <c r="C19" s="144">
        <v>36.480706510698496</v>
      </c>
      <c r="D19" s="382">
        <v>90.126134056354758</v>
      </c>
      <c r="E19" s="382">
        <v>27.333257983575027</v>
      </c>
    </row>
    <row r="20" spans="1:5" ht="19.5" customHeight="1">
      <c r="A20" t="s">
        <v>91</v>
      </c>
      <c r="B20" s="144">
        <v>94.794661325469036</v>
      </c>
      <c r="C20" s="144">
        <v>45.342696272463648</v>
      </c>
      <c r="D20" s="382">
        <v>94.717727047854652</v>
      </c>
      <c r="E20" s="382">
        <v>36.301275783918186</v>
      </c>
    </row>
    <row r="21" spans="1:5" ht="19.5" customHeight="1">
      <c r="A21" t="s">
        <v>92</v>
      </c>
      <c r="B21" s="144">
        <v>76.147407577855233</v>
      </c>
      <c r="C21" s="144">
        <v>40.347263795566484</v>
      </c>
      <c r="D21" s="382">
        <v>75.687448043997861</v>
      </c>
      <c r="E21" s="382">
        <v>33.329392450905686</v>
      </c>
    </row>
    <row r="22" spans="1:5" ht="19.5" customHeight="1">
      <c r="A22" s="106" t="s">
        <v>19</v>
      </c>
      <c r="B22" s="147">
        <v>77.864603916445986</v>
      </c>
      <c r="C22" s="147">
        <v>36.310216559420226</v>
      </c>
      <c r="D22" s="383">
        <v>74.503023841942664</v>
      </c>
      <c r="E22" s="383">
        <v>27.882677300396033</v>
      </c>
    </row>
    <row r="23" spans="1:5">
      <c r="A23" s="94"/>
      <c r="B23" s="94"/>
      <c r="C23" s="94"/>
      <c r="D23" s="94"/>
      <c r="E23" s="94"/>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5.xml><?xml version="1.0" encoding="utf-8"?>
<worksheet xmlns="http://schemas.openxmlformats.org/spreadsheetml/2006/main" xmlns:r="http://schemas.openxmlformats.org/officeDocument/2006/relationships">
  <dimension ref="A3:E24"/>
  <sheetViews>
    <sheetView topLeftCell="A6" workbookViewId="0">
      <selection activeCell="E20" sqref="E20"/>
    </sheetView>
  </sheetViews>
  <sheetFormatPr baseColWidth="10" defaultRowHeight="14.4"/>
  <cols>
    <col min="1" max="1" width="13.109375" customWidth="1"/>
    <col min="2" max="2" width="10" customWidth="1"/>
    <col min="3" max="3" width="11.33203125" customWidth="1"/>
    <col min="4" max="4" width="9.6640625" customWidth="1"/>
    <col min="5" max="5" width="11.33203125" customWidth="1"/>
    <col min="257" max="257" width="13.109375" customWidth="1"/>
    <col min="258" max="258" width="10" customWidth="1"/>
    <col min="259" max="259" width="11.33203125" customWidth="1"/>
    <col min="260" max="260" width="9.6640625" customWidth="1"/>
    <col min="261" max="261" width="11.33203125" customWidth="1"/>
    <col min="513" max="513" width="13.109375" customWidth="1"/>
    <col min="514" max="514" width="10" customWidth="1"/>
    <col min="515" max="515" width="11.33203125" customWidth="1"/>
    <col min="516" max="516" width="9.6640625" customWidth="1"/>
    <col min="517" max="517" width="11.33203125" customWidth="1"/>
    <col min="769" max="769" width="13.109375" customWidth="1"/>
    <col min="770" max="770" width="10" customWidth="1"/>
    <col min="771" max="771" width="11.33203125" customWidth="1"/>
    <col min="772" max="772" width="9.6640625" customWidth="1"/>
    <col min="773" max="773" width="11.33203125" customWidth="1"/>
    <col min="1025" max="1025" width="13.109375" customWidth="1"/>
    <col min="1026" max="1026" width="10" customWidth="1"/>
    <col min="1027" max="1027" width="11.33203125" customWidth="1"/>
    <col min="1028" max="1028" width="9.6640625" customWidth="1"/>
    <col min="1029" max="1029" width="11.33203125" customWidth="1"/>
    <col min="1281" max="1281" width="13.109375" customWidth="1"/>
    <col min="1282" max="1282" width="10" customWidth="1"/>
    <col min="1283" max="1283" width="11.33203125" customWidth="1"/>
    <col min="1284" max="1284" width="9.6640625" customWidth="1"/>
    <col min="1285" max="1285" width="11.33203125" customWidth="1"/>
    <col min="1537" max="1537" width="13.109375" customWidth="1"/>
    <col min="1538" max="1538" width="10" customWidth="1"/>
    <col min="1539" max="1539" width="11.33203125" customWidth="1"/>
    <col min="1540" max="1540" width="9.6640625" customWidth="1"/>
    <col min="1541" max="1541" width="11.33203125" customWidth="1"/>
    <col min="1793" max="1793" width="13.109375" customWidth="1"/>
    <col min="1794" max="1794" width="10" customWidth="1"/>
    <col min="1795" max="1795" width="11.33203125" customWidth="1"/>
    <col min="1796" max="1796" width="9.6640625" customWidth="1"/>
    <col min="1797" max="1797" width="11.33203125" customWidth="1"/>
    <col min="2049" max="2049" width="13.109375" customWidth="1"/>
    <col min="2050" max="2050" width="10" customWidth="1"/>
    <col min="2051" max="2051" width="11.33203125" customWidth="1"/>
    <col min="2052" max="2052" width="9.6640625" customWidth="1"/>
    <col min="2053" max="2053" width="11.33203125" customWidth="1"/>
    <col min="2305" max="2305" width="13.109375" customWidth="1"/>
    <col min="2306" max="2306" width="10" customWidth="1"/>
    <col min="2307" max="2307" width="11.33203125" customWidth="1"/>
    <col min="2308" max="2308" width="9.6640625" customWidth="1"/>
    <col min="2309" max="2309" width="11.33203125" customWidth="1"/>
    <col min="2561" max="2561" width="13.109375" customWidth="1"/>
    <col min="2562" max="2562" width="10" customWidth="1"/>
    <col min="2563" max="2563" width="11.33203125" customWidth="1"/>
    <col min="2564" max="2564" width="9.6640625" customWidth="1"/>
    <col min="2565" max="2565" width="11.33203125" customWidth="1"/>
    <col min="2817" max="2817" width="13.109375" customWidth="1"/>
    <col min="2818" max="2818" width="10" customWidth="1"/>
    <col min="2819" max="2819" width="11.33203125" customWidth="1"/>
    <col min="2820" max="2820" width="9.6640625" customWidth="1"/>
    <col min="2821" max="2821" width="11.33203125" customWidth="1"/>
    <col min="3073" max="3073" width="13.109375" customWidth="1"/>
    <col min="3074" max="3074" width="10" customWidth="1"/>
    <col min="3075" max="3075" width="11.33203125" customWidth="1"/>
    <col min="3076" max="3076" width="9.6640625" customWidth="1"/>
    <col min="3077" max="3077" width="11.33203125" customWidth="1"/>
    <col min="3329" max="3329" width="13.109375" customWidth="1"/>
    <col min="3330" max="3330" width="10" customWidth="1"/>
    <col min="3331" max="3331" width="11.33203125" customWidth="1"/>
    <col min="3332" max="3332" width="9.6640625" customWidth="1"/>
    <col min="3333" max="3333" width="11.33203125" customWidth="1"/>
    <col min="3585" max="3585" width="13.109375" customWidth="1"/>
    <col min="3586" max="3586" width="10" customWidth="1"/>
    <col min="3587" max="3587" width="11.33203125" customWidth="1"/>
    <col min="3588" max="3588" width="9.6640625" customWidth="1"/>
    <col min="3589" max="3589" width="11.33203125" customWidth="1"/>
    <col min="3841" max="3841" width="13.109375" customWidth="1"/>
    <col min="3842" max="3842" width="10" customWidth="1"/>
    <col min="3843" max="3843" width="11.33203125" customWidth="1"/>
    <col min="3844" max="3844" width="9.6640625" customWidth="1"/>
    <col min="3845" max="3845" width="11.33203125" customWidth="1"/>
    <col min="4097" max="4097" width="13.109375" customWidth="1"/>
    <col min="4098" max="4098" width="10" customWidth="1"/>
    <col min="4099" max="4099" width="11.33203125" customWidth="1"/>
    <col min="4100" max="4100" width="9.6640625" customWidth="1"/>
    <col min="4101" max="4101" width="11.33203125" customWidth="1"/>
    <col min="4353" max="4353" width="13.109375" customWidth="1"/>
    <col min="4354" max="4354" width="10" customWidth="1"/>
    <col min="4355" max="4355" width="11.33203125" customWidth="1"/>
    <col min="4356" max="4356" width="9.6640625" customWidth="1"/>
    <col min="4357" max="4357" width="11.33203125" customWidth="1"/>
    <col min="4609" max="4609" width="13.109375" customWidth="1"/>
    <col min="4610" max="4610" width="10" customWidth="1"/>
    <col min="4611" max="4611" width="11.33203125" customWidth="1"/>
    <col min="4612" max="4612" width="9.6640625" customWidth="1"/>
    <col min="4613" max="4613" width="11.33203125" customWidth="1"/>
    <col min="4865" max="4865" width="13.109375" customWidth="1"/>
    <col min="4866" max="4866" width="10" customWidth="1"/>
    <col min="4867" max="4867" width="11.33203125" customWidth="1"/>
    <col min="4868" max="4868" width="9.6640625" customWidth="1"/>
    <col min="4869" max="4869" width="11.33203125" customWidth="1"/>
    <col min="5121" max="5121" width="13.109375" customWidth="1"/>
    <col min="5122" max="5122" width="10" customWidth="1"/>
    <col min="5123" max="5123" width="11.33203125" customWidth="1"/>
    <col min="5124" max="5124" width="9.6640625" customWidth="1"/>
    <col min="5125" max="5125" width="11.33203125" customWidth="1"/>
    <col min="5377" max="5377" width="13.109375" customWidth="1"/>
    <col min="5378" max="5378" width="10" customWidth="1"/>
    <col min="5379" max="5379" width="11.33203125" customWidth="1"/>
    <col min="5380" max="5380" width="9.6640625" customWidth="1"/>
    <col min="5381" max="5381" width="11.33203125" customWidth="1"/>
    <col min="5633" max="5633" width="13.109375" customWidth="1"/>
    <col min="5634" max="5634" width="10" customWidth="1"/>
    <col min="5635" max="5635" width="11.33203125" customWidth="1"/>
    <col min="5636" max="5636" width="9.6640625" customWidth="1"/>
    <col min="5637" max="5637" width="11.33203125" customWidth="1"/>
    <col min="5889" max="5889" width="13.109375" customWidth="1"/>
    <col min="5890" max="5890" width="10" customWidth="1"/>
    <col min="5891" max="5891" width="11.33203125" customWidth="1"/>
    <col min="5892" max="5892" width="9.6640625" customWidth="1"/>
    <col min="5893" max="5893" width="11.33203125" customWidth="1"/>
    <col min="6145" max="6145" width="13.109375" customWidth="1"/>
    <col min="6146" max="6146" width="10" customWidth="1"/>
    <col min="6147" max="6147" width="11.33203125" customWidth="1"/>
    <col min="6148" max="6148" width="9.6640625" customWidth="1"/>
    <col min="6149" max="6149" width="11.33203125" customWidth="1"/>
    <col min="6401" max="6401" width="13.109375" customWidth="1"/>
    <col min="6402" max="6402" width="10" customWidth="1"/>
    <col min="6403" max="6403" width="11.33203125" customWidth="1"/>
    <col min="6404" max="6404" width="9.6640625" customWidth="1"/>
    <col min="6405" max="6405" width="11.33203125" customWidth="1"/>
    <col min="6657" max="6657" width="13.109375" customWidth="1"/>
    <col min="6658" max="6658" width="10" customWidth="1"/>
    <col min="6659" max="6659" width="11.33203125" customWidth="1"/>
    <col min="6660" max="6660" width="9.6640625" customWidth="1"/>
    <col min="6661" max="6661" width="11.33203125" customWidth="1"/>
    <col min="6913" max="6913" width="13.109375" customWidth="1"/>
    <col min="6914" max="6914" width="10" customWidth="1"/>
    <col min="6915" max="6915" width="11.33203125" customWidth="1"/>
    <col min="6916" max="6916" width="9.6640625" customWidth="1"/>
    <col min="6917" max="6917" width="11.33203125" customWidth="1"/>
    <col min="7169" max="7169" width="13.109375" customWidth="1"/>
    <col min="7170" max="7170" width="10" customWidth="1"/>
    <col min="7171" max="7171" width="11.33203125" customWidth="1"/>
    <col min="7172" max="7172" width="9.6640625" customWidth="1"/>
    <col min="7173" max="7173" width="11.33203125" customWidth="1"/>
    <col min="7425" max="7425" width="13.109375" customWidth="1"/>
    <col min="7426" max="7426" width="10" customWidth="1"/>
    <col min="7427" max="7427" width="11.33203125" customWidth="1"/>
    <col min="7428" max="7428" width="9.6640625" customWidth="1"/>
    <col min="7429" max="7429" width="11.33203125" customWidth="1"/>
    <col min="7681" max="7681" width="13.109375" customWidth="1"/>
    <col min="7682" max="7682" width="10" customWidth="1"/>
    <col min="7683" max="7683" width="11.33203125" customWidth="1"/>
    <col min="7684" max="7684" width="9.6640625" customWidth="1"/>
    <col min="7685" max="7685" width="11.33203125" customWidth="1"/>
    <col min="7937" max="7937" width="13.109375" customWidth="1"/>
    <col min="7938" max="7938" width="10" customWidth="1"/>
    <col min="7939" max="7939" width="11.33203125" customWidth="1"/>
    <col min="7940" max="7940" width="9.6640625" customWidth="1"/>
    <col min="7941" max="7941" width="11.33203125" customWidth="1"/>
    <col min="8193" max="8193" width="13.109375" customWidth="1"/>
    <col min="8194" max="8194" width="10" customWidth="1"/>
    <col min="8195" max="8195" width="11.33203125" customWidth="1"/>
    <col min="8196" max="8196" width="9.6640625" customWidth="1"/>
    <col min="8197" max="8197" width="11.33203125" customWidth="1"/>
    <col min="8449" max="8449" width="13.109375" customWidth="1"/>
    <col min="8450" max="8450" width="10" customWidth="1"/>
    <col min="8451" max="8451" width="11.33203125" customWidth="1"/>
    <col min="8452" max="8452" width="9.6640625" customWidth="1"/>
    <col min="8453" max="8453" width="11.33203125" customWidth="1"/>
    <col min="8705" max="8705" width="13.109375" customWidth="1"/>
    <col min="8706" max="8706" width="10" customWidth="1"/>
    <col min="8707" max="8707" width="11.33203125" customWidth="1"/>
    <col min="8708" max="8708" width="9.6640625" customWidth="1"/>
    <col min="8709" max="8709" width="11.33203125" customWidth="1"/>
    <col min="8961" max="8961" width="13.109375" customWidth="1"/>
    <col min="8962" max="8962" width="10" customWidth="1"/>
    <col min="8963" max="8963" width="11.33203125" customWidth="1"/>
    <col min="8964" max="8964" width="9.6640625" customWidth="1"/>
    <col min="8965" max="8965" width="11.33203125" customWidth="1"/>
    <col min="9217" max="9217" width="13.109375" customWidth="1"/>
    <col min="9218" max="9218" width="10" customWidth="1"/>
    <col min="9219" max="9219" width="11.33203125" customWidth="1"/>
    <col min="9220" max="9220" width="9.6640625" customWidth="1"/>
    <col min="9221" max="9221" width="11.33203125" customWidth="1"/>
    <col min="9473" max="9473" width="13.109375" customWidth="1"/>
    <col min="9474" max="9474" width="10" customWidth="1"/>
    <col min="9475" max="9475" width="11.33203125" customWidth="1"/>
    <col min="9476" max="9476" width="9.6640625" customWidth="1"/>
    <col min="9477" max="9477" width="11.33203125" customWidth="1"/>
    <col min="9729" max="9729" width="13.109375" customWidth="1"/>
    <col min="9730" max="9730" width="10" customWidth="1"/>
    <col min="9731" max="9731" width="11.33203125" customWidth="1"/>
    <col min="9732" max="9732" width="9.6640625" customWidth="1"/>
    <col min="9733" max="9733" width="11.33203125" customWidth="1"/>
    <col min="9985" max="9985" width="13.109375" customWidth="1"/>
    <col min="9986" max="9986" width="10" customWidth="1"/>
    <col min="9987" max="9987" width="11.33203125" customWidth="1"/>
    <col min="9988" max="9988" width="9.6640625" customWidth="1"/>
    <col min="9989" max="9989" width="11.33203125" customWidth="1"/>
    <col min="10241" max="10241" width="13.109375" customWidth="1"/>
    <col min="10242" max="10242" width="10" customWidth="1"/>
    <col min="10243" max="10243" width="11.33203125" customWidth="1"/>
    <col min="10244" max="10244" width="9.6640625" customWidth="1"/>
    <col min="10245" max="10245" width="11.33203125" customWidth="1"/>
    <col min="10497" max="10497" width="13.109375" customWidth="1"/>
    <col min="10498" max="10498" width="10" customWidth="1"/>
    <col min="10499" max="10499" width="11.33203125" customWidth="1"/>
    <col min="10500" max="10500" width="9.6640625" customWidth="1"/>
    <col min="10501" max="10501" width="11.33203125" customWidth="1"/>
    <col min="10753" max="10753" width="13.109375" customWidth="1"/>
    <col min="10754" max="10754" width="10" customWidth="1"/>
    <col min="10755" max="10755" width="11.33203125" customWidth="1"/>
    <col min="10756" max="10756" width="9.6640625" customWidth="1"/>
    <col min="10757" max="10757" width="11.33203125" customWidth="1"/>
    <col min="11009" max="11009" width="13.109375" customWidth="1"/>
    <col min="11010" max="11010" width="10" customWidth="1"/>
    <col min="11011" max="11011" width="11.33203125" customWidth="1"/>
    <col min="11012" max="11012" width="9.6640625" customWidth="1"/>
    <col min="11013" max="11013" width="11.33203125" customWidth="1"/>
    <col min="11265" max="11265" width="13.109375" customWidth="1"/>
    <col min="11266" max="11266" width="10" customWidth="1"/>
    <col min="11267" max="11267" width="11.33203125" customWidth="1"/>
    <col min="11268" max="11268" width="9.6640625" customWidth="1"/>
    <col min="11269" max="11269" width="11.33203125" customWidth="1"/>
    <col min="11521" max="11521" width="13.109375" customWidth="1"/>
    <col min="11522" max="11522" width="10" customWidth="1"/>
    <col min="11523" max="11523" width="11.33203125" customWidth="1"/>
    <col min="11524" max="11524" width="9.6640625" customWidth="1"/>
    <col min="11525" max="11525" width="11.33203125" customWidth="1"/>
    <col min="11777" max="11777" width="13.109375" customWidth="1"/>
    <col min="11778" max="11778" width="10" customWidth="1"/>
    <col min="11779" max="11779" width="11.33203125" customWidth="1"/>
    <col min="11780" max="11780" width="9.6640625" customWidth="1"/>
    <col min="11781" max="11781" width="11.33203125" customWidth="1"/>
    <col min="12033" max="12033" width="13.109375" customWidth="1"/>
    <col min="12034" max="12034" width="10" customWidth="1"/>
    <col min="12035" max="12035" width="11.33203125" customWidth="1"/>
    <col min="12036" max="12036" width="9.6640625" customWidth="1"/>
    <col min="12037" max="12037" width="11.33203125" customWidth="1"/>
    <col min="12289" max="12289" width="13.109375" customWidth="1"/>
    <col min="12290" max="12290" width="10" customWidth="1"/>
    <col min="12291" max="12291" width="11.33203125" customWidth="1"/>
    <col min="12292" max="12292" width="9.6640625" customWidth="1"/>
    <col min="12293" max="12293" width="11.33203125" customWidth="1"/>
    <col min="12545" max="12545" width="13.109375" customWidth="1"/>
    <col min="12546" max="12546" width="10" customWidth="1"/>
    <col min="12547" max="12547" width="11.33203125" customWidth="1"/>
    <col min="12548" max="12548" width="9.6640625" customWidth="1"/>
    <col min="12549" max="12549" width="11.33203125" customWidth="1"/>
    <col min="12801" max="12801" width="13.109375" customWidth="1"/>
    <col min="12802" max="12802" width="10" customWidth="1"/>
    <col min="12803" max="12803" width="11.33203125" customWidth="1"/>
    <col min="12804" max="12804" width="9.6640625" customWidth="1"/>
    <col min="12805" max="12805" width="11.33203125" customWidth="1"/>
    <col min="13057" max="13057" width="13.109375" customWidth="1"/>
    <col min="13058" max="13058" width="10" customWidth="1"/>
    <col min="13059" max="13059" width="11.33203125" customWidth="1"/>
    <col min="13060" max="13060" width="9.6640625" customWidth="1"/>
    <col min="13061" max="13061" width="11.33203125" customWidth="1"/>
    <col min="13313" max="13313" width="13.109375" customWidth="1"/>
    <col min="13314" max="13314" width="10" customWidth="1"/>
    <col min="13315" max="13315" width="11.33203125" customWidth="1"/>
    <col min="13316" max="13316" width="9.6640625" customWidth="1"/>
    <col min="13317" max="13317" width="11.33203125" customWidth="1"/>
    <col min="13569" max="13569" width="13.109375" customWidth="1"/>
    <col min="13570" max="13570" width="10" customWidth="1"/>
    <col min="13571" max="13571" width="11.33203125" customWidth="1"/>
    <col min="13572" max="13572" width="9.6640625" customWidth="1"/>
    <col min="13573" max="13573" width="11.33203125" customWidth="1"/>
    <col min="13825" max="13825" width="13.109375" customWidth="1"/>
    <col min="13826" max="13826" width="10" customWidth="1"/>
    <col min="13827" max="13827" width="11.33203125" customWidth="1"/>
    <col min="13828" max="13828" width="9.6640625" customWidth="1"/>
    <col min="13829" max="13829" width="11.33203125" customWidth="1"/>
    <col min="14081" max="14081" width="13.109375" customWidth="1"/>
    <col min="14082" max="14082" width="10" customWidth="1"/>
    <col min="14083" max="14083" width="11.33203125" customWidth="1"/>
    <col min="14084" max="14084" width="9.6640625" customWidth="1"/>
    <col min="14085" max="14085" width="11.33203125" customWidth="1"/>
    <col min="14337" max="14337" width="13.109375" customWidth="1"/>
    <col min="14338" max="14338" width="10" customWidth="1"/>
    <col min="14339" max="14339" width="11.33203125" customWidth="1"/>
    <col min="14340" max="14340" width="9.6640625" customWidth="1"/>
    <col min="14341" max="14341" width="11.33203125" customWidth="1"/>
    <col min="14593" max="14593" width="13.109375" customWidth="1"/>
    <col min="14594" max="14594" width="10" customWidth="1"/>
    <col min="14595" max="14595" width="11.33203125" customWidth="1"/>
    <col min="14596" max="14596" width="9.6640625" customWidth="1"/>
    <col min="14597" max="14597" width="11.33203125" customWidth="1"/>
    <col min="14849" max="14849" width="13.109375" customWidth="1"/>
    <col min="14850" max="14850" width="10" customWidth="1"/>
    <col min="14851" max="14851" width="11.33203125" customWidth="1"/>
    <col min="14852" max="14852" width="9.6640625" customWidth="1"/>
    <col min="14853" max="14853" width="11.33203125" customWidth="1"/>
    <col min="15105" max="15105" width="13.109375" customWidth="1"/>
    <col min="15106" max="15106" width="10" customWidth="1"/>
    <col min="15107" max="15107" width="11.33203125" customWidth="1"/>
    <col min="15108" max="15108" width="9.6640625" customWidth="1"/>
    <col min="15109" max="15109" width="11.33203125" customWidth="1"/>
    <col min="15361" max="15361" width="13.109375" customWidth="1"/>
    <col min="15362" max="15362" width="10" customWidth="1"/>
    <col min="15363" max="15363" width="11.33203125" customWidth="1"/>
    <col min="15364" max="15364" width="9.6640625" customWidth="1"/>
    <col min="15365" max="15365" width="11.33203125" customWidth="1"/>
    <col min="15617" max="15617" width="13.109375" customWidth="1"/>
    <col min="15618" max="15618" width="10" customWidth="1"/>
    <col min="15619" max="15619" width="11.33203125" customWidth="1"/>
    <col min="15620" max="15620" width="9.6640625" customWidth="1"/>
    <col min="15621" max="15621" width="11.33203125" customWidth="1"/>
    <col min="15873" max="15873" width="13.109375" customWidth="1"/>
    <col min="15874" max="15874" width="10" customWidth="1"/>
    <col min="15875" max="15875" width="11.33203125" customWidth="1"/>
    <col min="15876" max="15876" width="9.6640625" customWidth="1"/>
    <col min="15877" max="15877" width="11.33203125" customWidth="1"/>
    <col min="16129" max="16129" width="13.109375" customWidth="1"/>
    <col min="16130" max="16130" width="10" customWidth="1"/>
    <col min="16131" max="16131" width="11.33203125" customWidth="1"/>
    <col min="16132" max="16132" width="9.6640625" customWidth="1"/>
    <col min="16133" max="16133" width="11.33203125" customWidth="1"/>
  </cols>
  <sheetData>
    <row r="3" spans="1:5" ht="9.75" customHeight="1"/>
    <row r="4" spans="1:5">
      <c r="A4" s="444" t="s">
        <v>121</v>
      </c>
      <c r="B4" s="420">
        <v>2008</v>
      </c>
      <c r="C4" s="420"/>
      <c r="D4" s="420">
        <v>2018</v>
      </c>
      <c r="E4" s="420"/>
    </row>
    <row r="5" spans="1:5">
      <c r="A5" s="444"/>
      <c r="B5" s="137" t="s">
        <v>17</v>
      </c>
      <c r="C5" s="137" t="s">
        <v>18</v>
      </c>
      <c r="D5" s="137" t="s">
        <v>17</v>
      </c>
      <c r="E5" s="137" t="s">
        <v>18</v>
      </c>
    </row>
    <row r="6" spans="1:5">
      <c r="A6" s="98" t="s">
        <v>13</v>
      </c>
      <c r="B6" s="99"/>
      <c r="C6" s="99"/>
      <c r="D6" s="99"/>
      <c r="E6" s="99"/>
    </row>
    <row r="7" spans="1:5" ht="17.25" customHeight="1">
      <c r="A7" s="40" t="s">
        <v>105</v>
      </c>
      <c r="B7" s="47">
        <v>55.135070177751004</v>
      </c>
      <c r="C7" s="47">
        <v>24.852072808973698</v>
      </c>
      <c r="D7" s="378">
        <v>46.380695736564007</v>
      </c>
      <c r="E7" s="378">
        <v>19.120527242713923</v>
      </c>
    </row>
    <row r="8" spans="1:5" ht="17.25" customHeight="1">
      <c r="A8" s="40" t="s">
        <v>106</v>
      </c>
      <c r="B8" s="47">
        <v>81.089672469321343</v>
      </c>
      <c r="C8" s="47">
        <v>23.78693503522614</v>
      </c>
      <c r="D8" s="378">
        <v>78.948815926549017</v>
      </c>
      <c r="E8" s="378">
        <v>18.533888582817895</v>
      </c>
    </row>
    <row r="9" spans="1:5" ht="17.25" customHeight="1">
      <c r="A9" s="40" t="s">
        <v>107</v>
      </c>
      <c r="B9" s="47">
        <v>31.146942361895633</v>
      </c>
      <c r="C9" s="47">
        <v>16.428879250623254</v>
      </c>
      <c r="D9" s="378">
        <v>22.882154079197292</v>
      </c>
      <c r="E9" s="378">
        <v>12.897791864555233</v>
      </c>
    </row>
    <row r="10" spans="1:5" ht="17.25" customHeight="1">
      <c r="A10" s="40" t="s">
        <v>108</v>
      </c>
      <c r="B10" s="47">
        <v>68.469648761619567</v>
      </c>
      <c r="C10" s="47">
        <v>42.55269175238503</v>
      </c>
      <c r="D10" s="378">
        <v>70.204986681667592</v>
      </c>
      <c r="E10" s="378">
        <v>37.957022046170032</v>
      </c>
    </row>
    <row r="11" spans="1:5" ht="17.25" customHeight="1">
      <c r="A11" s="108" t="s">
        <v>19</v>
      </c>
      <c r="B11" s="139">
        <v>68.689017973029209</v>
      </c>
      <c r="C11" s="139">
        <v>23.958148242954643</v>
      </c>
      <c r="D11" s="379">
        <v>65.306530297341439</v>
      </c>
      <c r="E11" s="379">
        <v>18.735480164921025</v>
      </c>
    </row>
    <row r="12" spans="1:5">
      <c r="A12" s="101" t="s">
        <v>14</v>
      </c>
      <c r="B12" s="140"/>
      <c r="C12" s="140"/>
      <c r="D12" s="349"/>
      <c r="E12" s="349"/>
    </row>
    <row r="13" spans="1:5" ht="17.25" customHeight="1">
      <c r="A13" s="40" t="s">
        <v>105</v>
      </c>
      <c r="B13" s="47">
        <v>46.355943799592197</v>
      </c>
      <c r="C13" s="47">
        <v>20.301400842132058</v>
      </c>
      <c r="D13" s="378">
        <v>40.165185860917738</v>
      </c>
      <c r="E13" s="378">
        <v>18.678769175104463</v>
      </c>
    </row>
    <row r="14" spans="1:5" ht="17.25" customHeight="1">
      <c r="A14" s="40" t="s">
        <v>106</v>
      </c>
      <c r="B14" s="47">
        <v>76.816965488754192</v>
      </c>
      <c r="C14" s="47">
        <v>11.380845320145269</v>
      </c>
      <c r="D14" s="378">
        <v>74.547674267844599</v>
      </c>
      <c r="E14" s="378">
        <v>10.29885968956401</v>
      </c>
    </row>
    <row r="15" spans="1:5" ht="17.25" customHeight="1">
      <c r="A15" s="40" t="s">
        <v>107</v>
      </c>
      <c r="B15" s="47">
        <v>26.922219745932694</v>
      </c>
      <c r="C15" s="47">
        <v>10.178289013939461</v>
      </c>
      <c r="D15" s="378">
        <v>19.23940816922563</v>
      </c>
      <c r="E15" s="378">
        <v>9.2342706286453957</v>
      </c>
    </row>
    <row r="16" spans="1:5" ht="17.25" customHeight="1">
      <c r="A16" s="40" t="s">
        <v>108</v>
      </c>
      <c r="B16" s="47">
        <v>66.115552737073358</v>
      </c>
      <c r="C16" s="47">
        <v>42.302758478623197</v>
      </c>
      <c r="D16" s="378">
        <v>66.855525014390579</v>
      </c>
      <c r="E16" s="378">
        <v>38.950571651929522</v>
      </c>
    </row>
    <row r="17" spans="1:5">
      <c r="A17" s="108" t="s">
        <v>19</v>
      </c>
      <c r="B17" s="139">
        <v>62.270941911261808</v>
      </c>
      <c r="C17" s="139">
        <v>15.387172537641641</v>
      </c>
      <c r="D17" s="379">
        <v>59.974085612032766</v>
      </c>
      <c r="E17" s="379">
        <v>13.778941618349782</v>
      </c>
    </row>
    <row r="18" spans="1:5">
      <c r="A18" s="101" t="s">
        <v>15</v>
      </c>
      <c r="B18" s="140"/>
      <c r="C18" s="140"/>
      <c r="D18" s="349"/>
      <c r="E18" s="349"/>
    </row>
    <row r="19" spans="1:5" ht="17.25" customHeight="1">
      <c r="A19" s="40" t="s">
        <v>105</v>
      </c>
      <c r="B19" s="47">
        <v>67.968067831164873</v>
      </c>
      <c r="C19" s="47">
        <v>31.750291797286014</v>
      </c>
      <c r="D19" s="378">
        <v>57.582445651599848</v>
      </c>
      <c r="E19" s="378">
        <v>20.090832940521857</v>
      </c>
    </row>
    <row r="20" spans="1:5" ht="17.25" customHeight="1">
      <c r="A20" s="40" t="s">
        <v>106</v>
      </c>
      <c r="B20" s="47">
        <v>87.082867850146712</v>
      </c>
      <c r="C20" s="47">
        <v>40.226769453074525</v>
      </c>
      <c r="D20" s="378">
        <v>86.288769971765333</v>
      </c>
      <c r="E20" s="378">
        <v>31.920927441926985</v>
      </c>
    </row>
    <row r="21" spans="1:5" ht="17.25" customHeight="1">
      <c r="A21" s="40" t="s">
        <v>107</v>
      </c>
      <c r="B21" s="47">
        <v>35.579823679348969</v>
      </c>
      <c r="C21" s="47">
        <v>26.781340501082521</v>
      </c>
      <c r="D21" s="378">
        <v>28.802159704619552</v>
      </c>
      <c r="E21" s="378">
        <v>20.32160688953666</v>
      </c>
    </row>
    <row r="22" spans="1:5" ht="17.25" customHeight="1">
      <c r="A22" s="40" t="s">
        <v>108</v>
      </c>
      <c r="B22" s="47">
        <v>73.676301157140713</v>
      </c>
      <c r="C22" s="47">
        <v>43.255881345662424</v>
      </c>
      <c r="D22" s="378">
        <v>78.303355924534344</v>
      </c>
      <c r="E22" s="378">
        <v>34.454598304961443</v>
      </c>
    </row>
    <row r="23" spans="1:5" ht="17.25" customHeight="1">
      <c r="A23" s="108" t="s">
        <v>19</v>
      </c>
      <c r="B23" s="139">
        <v>77.864603916445986</v>
      </c>
      <c r="C23" s="139">
        <v>36.310216559420226</v>
      </c>
      <c r="D23" s="379">
        <v>74.503023841942664</v>
      </c>
      <c r="E23" s="379">
        <v>27.882677300396033</v>
      </c>
    </row>
    <row r="24" spans="1:5">
      <c r="A24" s="141"/>
      <c r="B24" s="141"/>
      <c r="C24" s="141"/>
      <c r="D24" s="141"/>
      <c r="E24" s="141"/>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66.xml><?xml version="1.0" encoding="utf-8"?>
<worksheet xmlns="http://schemas.openxmlformats.org/spreadsheetml/2006/main" xmlns:r="http://schemas.openxmlformats.org/officeDocument/2006/relationships">
  <dimension ref="A3:E25"/>
  <sheetViews>
    <sheetView topLeftCell="A10" workbookViewId="0">
      <selection activeCell="E20" sqref="E20"/>
    </sheetView>
  </sheetViews>
  <sheetFormatPr baseColWidth="10" defaultColWidth="17.33203125" defaultRowHeight="14.4"/>
  <cols>
    <col min="1" max="1" width="17.109375" customWidth="1"/>
    <col min="2" max="2" width="8.88671875" customWidth="1"/>
    <col min="3" max="3" width="11" customWidth="1"/>
    <col min="4" max="4" width="9.44140625" customWidth="1"/>
    <col min="5" max="5" width="9.109375" customWidth="1"/>
    <col min="6" max="255" width="11.44140625" customWidth="1"/>
    <col min="257" max="257" width="17.109375" customWidth="1"/>
    <col min="258" max="258" width="8.88671875" customWidth="1"/>
    <col min="259" max="259" width="11" customWidth="1"/>
    <col min="260" max="260" width="9.44140625" customWidth="1"/>
    <col min="261" max="261" width="9.109375" customWidth="1"/>
    <col min="262" max="511" width="11.44140625" customWidth="1"/>
    <col min="513" max="513" width="17.109375" customWidth="1"/>
    <col min="514" max="514" width="8.88671875" customWidth="1"/>
    <col min="515" max="515" width="11" customWidth="1"/>
    <col min="516" max="516" width="9.44140625" customWidth="1"/>
    <col min="517" max="517" width="9.109375" customWidth="1"/>
    <col min="518" max="767" width="11.44140625" customWidth="1"/>
    <col min="769" max="769" width="17.109375" customWidth="1"/>
    <col min="770" max="770" width="8.88671875" customWidth="1"/>
    <col min="771" max="771" width="11" customWidth="1"/>
    <col min="772" max="772" width="9.44140625" customWidth="1"/>
    <col min="773" max="773" width="9.109375" customWidth="1"/>
    <col min="774" max="1023" width="11.44140625" customWidth="1"/>
    <col min="1025" max="1025" width="17.109375" customWidth="1"/>
    <col min="1026" max="1026" width="8.88671875" customWidth="1"/>
    <col min="1027" max="1027" width="11" customWidth="1"/>
    <col min="1028" max="1028" width="9.44140625" customWidth="1"/>
    <col min="1029" max="1029" width="9.109375" customWidth="1"/>
    <col min="1030" max="1279" width="11.44140625" customWidth="1"/>
    <col min="1281" max="1281" width="17.109375" customWidth="1"/>
    <col min="1282" max="1282" width="8.88671875" customWidth="1"/>
    <col min="1283" max="1283" width="11" customWidth="1"/>
    <col min="1284" max="1284" width="9.44140625" customWidth="1"/>
    <col min="1285" max="1285" width="9.109375" customWidth="1"/>
    <col min="1286" max="1535" width="11.44140625" customWidth="1"/>
    <col min="1537" max="1537" width="17.109375" customWidth="1"/>
    <col min="1538" max="1538" width="8.88671875" customWidth="1"/>
    <col min="1539" max="1539" width="11" customWidth="1"/>
    <col min="1540" max="1540" width="9.44140625" customWidth="1"/>
    <col min="1541" max="1541" width="9.109375" customWidth="1"/>
    <col min="1542" max="1791" width="11.44140625" customWidth="1"/>
    <col min="1793" max="1793" width="17.109375" customWidth="1"/>
    <col min="1794" max="1794" width="8.88671875" customWidth="1"/>
    <col min="1795" max="1795" width="11" customWidth="1"/>
    <col min="1796" max="1796" width="9.44140625" customWidth="1"/>
    <col min="1797" max="1797" width="9.109375" customWidth="1"/>
    <col min="1798" max="2047" width="11.44140625" customWidth="1"/>
    <col min="2049" max="2049" width="17.109375" customWidth="1"/>
    <col min="2050" max="2050" width="8.88671875" customWidth="1"/>
    <col min="2051" max="2051" width="11" customWidth="1"/>
    <col min="2052" max="2052" width="9.44140625" customWidth="1"/>
    <col min="2053" max="2053" width="9.109375" customWidth="1"/>
    <col min="2054" max="2303" width="11.44140625" customWidth="1"/>
    <col min="2305" max="2305" width="17.109375" customWidth="1"/>
    <col min="2306" max="2306" width="8.88671875" customWidth="1"/>
    <col min="2307" max="2307" width="11" customWidth="1"/>
    <col min="2308" max="2308" width="9.44140625" customWidth="1"/>
    <col min="2309" max="2309" width="9.109375" customWidth="1"/>
    <col min="2310" max="2559" width="11.44140625" customWidth="1"/>
    <col min="2561" max="2561" width="17.109375" customWidth="1"/>
    <col min="2562" max="2562" width="8.88671875" customWidth="1"/>
    <col min="2563" max="2563" width="11" customWidth="1"/>
    <col min="2564" max="2564" width="9.44140625" customWidth="1"/>
    <col min="2565" max="2565" width="9.109375" customWidth="1"/>
    <col min="2566" max="2815" width="11.44140625" customWidth="1"/>
    <col min="2817" max="2817" width="17.109375" customWidth="1"/>
    <col min="2818" max="2818" width="8.88671875" customWidth="1"/>
    <col min="2819" max="2819" width="11" customWidth="1"/>
    <col min="2820" max="2820" width="9.44140625" customWidth="1"/>
    <col min="2821" max="2821" width="9.109375" customWidth="1"/>
    <col min="2822" max="3071" width="11.44140625" customWidth="1"/>
    <col min="3073" max="3073" width="17.109375" customWidth="1"/>
    <col min="3074" max="3074" width="8.88671875" customWidth="1"/>
    <col min="3075" max="3075" width="11" customWidth="1"/>
    <col min="3076" max="3076" width="9.44140625" customWidth="1"/>
    <col min="3077" max="3077" width="9.109375" customWidth="1"/>
    <col min="3078" max="3327" width="11.44140625" customWidth="1"/>
    <col min="3329" max="3329" width="17.109375" customWidth="1"/>
    <col min="3330" max="3330" width="8.88671875" customWidth="1"/>
    <col min="3331" max="3331" width="11" customWidth="1"/>
    <col min="3332" max="3332" width="9.44140625" customWidth="1"/>
    <col min="3333" max="3333" width="9.109375" customWidth="1"/>
    <col min="3334" max="3583" width="11.44140625" customWidth="1"/>
    <col min="3585" max="3585" width="17.109375" customWidth="1"/>
    <col min="3586" max="3586" width="8.88671875" customWidth="1"/>
    <col min="3587" max="3587" width="11" customWidth="1"/>
    <col min="3588" max="3588" width="9.44140625" customWidth="1"/>
    <col min="3589" max="3589" width="9.109375" customWidth="1"/>
    <col min="3590" max="3839" width="11.44140625" customWidth="1"/>
    <col min="3841" max="3841" width="17.109375" customWidth="1"/>
    <col min="3842" max="3842" width="8.88671875" customWidth="1"/>
    <col min="3843" max="3843" width="11" customWidth="1"/>
    <col min="3844" max="3844" width="9.44140625" customWidth="1"/>
    <col min="3845" max="3845" width="9.109375" customWidth="1"/>
    <col min="3846" max="4095" width="11.44140625" customWidth="1"/>
    <col min="4097" max="4097" width="17.109375" customWidth="1"/>
    <col min="4098" max="4098" width="8.88671875" customWidth="1"/>
    <col min="4099" max="4099" width="11" customWidth="1"/>
    <col min="4100" max="4100" width="9.44140625" customWidth="1"/>
    <col min="4101" max="4101" width="9.109375" customWidth="1"/>
    <col min="4102" max="4351" width="11.44140625" customWidth="1"/>
    <col min="4353" max="4353" width="17.109375" customWidth="1"/>
    <col min="4354" max="4354" width="8.88671875" customWidth="1"/>
    <col min="4355" max="4355" width="11" customWidth="1"/>
    <col min="4356" max="4356" width="9.44140625" customWidth="1"/>
    <col min="4357" max="4357" width="9.109375" customWidth="1"/>
    <col min="4358" max="4607" width="11.44140625" customWidth="1"/>
    <col min="4609" max="4609" width="17.109375" customWidth="1"/>
    <col min="4610" max="4610" width="8.88671875" customWidth="1"/>
    <col min="4611" max="4611" width="11" customWidth="1"/>
    <col min="4612" max="4612" width="9.44140625" customWidth="1"/>
    <col min="4613" max="4613" width="9.109375" customWidth="1"/>
    <col min="4614" max="4863" width="11.44140625" customWidth="1"/>
    <col min="4865" max="4865" width="17.109375" customWidth="1"/>
    <col min="4866" max="4866" width="8.88671875" customWidth="1"/>
    <col min="4867" max="4867" width="11" customWidth="1"/>
    <col min="4868" max="4868" width="9.44140625" customWidth="1"/>
    <col min="4869" max="4869" width="9.109375" customWidth="1"/>
    <col min="4870" max="5119" width="11.44140625" customWidth="1"/>
    <col min="5121" max="5121" width="17.109375" customWidth="1"/>
    <col min="5122" max="5122" width="8.88671875" customWidth="1"/>
    <col min="5123" max="5123" width="11" customWidth="1"/>
    <col min="5124" max="5124" width="9.44140625" customWidth="1"/>
    <col min="5125" max="5125" width="9.109375" customWidth="1"/>
    <col min="5126" max="5375" width="11.44140625" customWidth="1"/>
    <col min="5377" max="5377" width="17.109375" customWidth="1"/>
    <col min="5378" max="5378" width="8.88671875" customWidth="1"/>
    <col min="5379" max="5379" width="11" customWidth="1"/>
    <col min="5380" max="5380" width="9.44140625" customWidth="1"/>
    <col min="5381" max="5381" width="9.109375" customWidth="1"/>
    <col min="5382" max="5631" width="11.44140625" customWidth="1"/>
    <col min="5633" max="5633" width="17.109375" customWidth="1"/>
    <col min="5634" max="5634" width="8.88671875" customWidth="1"/>
    <col min="5635" max="5635" width="11" customWidth="1"/>
    <col min="5636" max="5636" width="9.44140625" customWidth="1"/>
    <col min="5637" max="5637" width="9.109375" customWidth="1"/>
    <col min="5638" max="5887" width="11.44140625" customWidth="1"/>
    <col min="5889" max="5889" width="17.109375" customWidth="1"/>
    <col min="5890" max="5890" width="8.88671875" customWidth="1"/>
    <col min="5891" max="5891" width="11" customWidth="1"/>
    <col min="5892" max="5892" width="9.44140625" customWidth="1"/>
    <col min="5893" max="5893" width="9.109375" customWidth="1"/>
    <col min="5894" max="6143" width="11.44140625" customWidth="1"/>
    <col min="6145" max="6145" width="17.109375" customWidth="1"/>
    <col min="6146" max="6146" width="8.88671875" customWidth="1"/>
    <col min="6147" max="6147" width="11" customWidth="1"/>
    <col min="6148" max="6148" width="9.44140625" customWidth="1"/>
    <col min="6149" max="6149" width="9.109375" customWidth="1"/>
    <col min="6150" max="6399" width="11.44140625" customWidth="1"/>
    <col min="6401" max="6401" width="17.109375" customWidth="1"/>
    <col min="6402" max="6402" width="8.88671875" customWidth="1"/>
    <col min="6403" max="6403" width="11" customWidth="1"/>
    <col min="6404" max="6404" width="9.44140625" customWidth="1"/>
    <col min="6405" max="6405" width="9.109375" customWidth="1"/>
    <col min="6406" max="6655" width="11.44140625" customWidth="1"/>
    <col min="6657" max="6657" width="17.109375" customWidth="1"/>
    <col min="6658" max="6658" width="8.88671875" customWidth="1"/>
    <col min="6659" max="6659" width="11" customWidth="1"/>
    <col min="6660" max="6660" width="9.44140625" customWidth="1"/>
    <col min="6661" max="6661" width="9.109375" customWidth="1"/>
    <col min="6662" max="6911" width="11.44140625" customWidth="1"/>
    <col min="6913" max="6913" width="17.109375" customWidth="1"/>
    <col min="6914" max="6914" width="8.88671875" customWidth="1"/>
    <col min="6915" max="6915" width="11" customWidth="1"/>
    <col min="6916" max="6916" width="9.44140625" customWidth="1"/>
    <col min="6917" max="6917" width="9.109375" customWidth="1"/>
    <col min="6918" max="7167" width="11.44140625" customWidth="1"/>
    <col min="7169" max="7169" width="17.109375" customWidth="1"/>
    <col min="7170" max="7170" width="8.88671875" customWidth="1"/>
    <col min="7171" max="7171" width="11" customWidth="1"/>
    <col min="7172" max="7172" width="9.44140625" customWidth="1"/>
    <col min="7173" max="7173" width="9.109375" customWidth="1"/>
    <col min="7174" max="7423" width="11.44140625" customWidth="1"/>
    <col min="7425" max="7425" width="17.109375" customWidth="1"/>
    <col min="7426" max="7426" width="8.88671875" customWidth="1"/>
    <col min="7427" max="7427" width="11" customWidth="1"/>
    <col min="7428" max="7428" width="9.44140625" customWidth="1"/>
    <col min="7429" max="7429" width="9.109375" customWidth="1"/>
    <col min="7430" max="7679" width="11.44140625" customWidth="1"/>
    <col min="7681" max="7681" width="17.109375" customWidth="1"/>
    <col min="7682" max="7682" width="8.88671875" customWidth="1"/>
    <col min="7683" max="7683" width="11" customWidth="1"/>
    <col min="7684" max="7684" width="9.44140625" customWidth="1"/>
    <col min="7685" max="7685" width="9.109375" customWidth="1"/>
    <col min="7686" max="7935" width="11.44140625" customWidth="1"/>
    <col min="7937" max="7937" width="17.109375" customWidth="1"/>
    <col min="7938" max="7938" width="8.88671875" customWidth="1"/>
    <col min="7939" max="7939" width="11" customWidth="1"/>
    <col min="7940" max="7940" width="9.44140625" customWidth="1"/>
    <col min="7941" max="7941" width="9.109375" customWidth="1"/>
    <col min="7942" max="8191" width="11.44140625" customWidth="1"/>
    <col min="8193" max="8193" width="17.109375" customWidth="1"/>
    <col min="8194" max="8194" width="8.88671875" customWidth="1"/>
    <col min="8195" max="8195" width="11" customWidth="1"/>
    <col min="8196" max="8196" width="9.44140625" customWidth="1"/>
    <col min="8197" max="8197" width="9.109375" customWidth="1"/>
    <col min="8198" max="8447" width="11.44140625" customWidth="1"/>
    <col min="8449" max="8449" width="17.109375" customWidth="1"/>
    <col min="8450" max="8450" width="8.88671875" customWidth="1"/>
    <col min="8451" max="8451" width="11" customWidth="1"/>
    <col min="8452" max="8452" width="9.44140625" customWidth="1"/>
    <col min="8453" max="8453" width="9.109375" customWidth="1"/>
    <col min="8454" max="8703" width="11.44140625" customWidth="1"/>
    <col min="8705" max="8705" width="17.109375" customWidth="1"/>
    <col min="8706" max="8706" width="8.88671875" customWidth="1"/>
    <col min="8707" max="8707" width="11" customWidth="1"/>
    <col min="8708" max="8708" width="9.44140625" customWidth="1"/>
    <col min="8709" max="8709" width="9.109375" customWidth="1"/>
    <col min="8710" max="8959" width="11.44140625" customWidth="1"/>
    <col min="8961" max="8961" width="17.109375" customWidth="1"/>
    <col min="8962" max="8962" width="8.88671875" customWidth="1"/>
    <col min="8963" max="8963" width="11" customWidth="1"/>
    <col min="8964" max="8964" width="9.44140625" customWidth="1"/>
    <col min="8965" max="8965" width="9.109375" customWidth="1"/>
    <col min="8966" max="9215" width="11.44140625" customWidth="1"/>
    <col min="9217" max="9217" width="17.109375" customWidth="1"/>
    <col min="9218" max="9218" width="8.88671875" customWidth="1"/>
    <col min="9219" max="9219" width="11" customWidth="1"/>
    <col min="9220" max="9220" width="9.44140625" customWidth="1"/>
    <col min="9221" max="9221" width="9.109375" customWidth="1"/>
    <col min="9222" max="9471" width="11.44140625" customWidth="1"/>
    <col min="9473" max="9473" width="17.109375" customWidth="1"/>
    <col min="9474" max="9474" width="8.88671875" customWidth="1"/>
    <col min="9475" max="9475" width="11" customWidth="1"/>
    <col min="9476" max="9476" width="9.44140625" customWidth="1"/>
    <col min="9477" max="9477" width="9.109375" customWidth="1"/>
    <col min="9478" max="9727" width="11.44140625" customWidth="1"/>
    <col min="9729" max="9729" width="17.109375" customWidth="1"/>
    <col min="9730" max="9730" width="8.88671875" customWidth="1"/>
    <col min="9731" max="9731" width="11" customWidth="1"/>
    <col min="9732" max="9732" width="9.44140625" customWidth="1"/>
    <col min="9733" max="9733" width="9.109375" customWidth="1"/>
    <col min="9734" max="9983" width="11.44140625" customWidth="1"/>
    <col min="9985" max="9985" width="17.109375" customWidth="1"/>
    <col min="9986" max="9986" width="8.88671875" customWidth="1"/>
    <col min="9987" max="9987" width="11" customWidth="1"/>
    <col min="9988" max="9988" width="9.44140625" customWidth="1"/>
    <col min="9989" max="9989" width="9.109375" customWidth="1"/>
    <col min="9990" max="10239" width="11.44140625" customWidth="1"/>
    <col min="10241" max="10241" width="17.109375" customWidth="1"/>
    <col min="10242" max="10242" width="8.88671875" customWidth="1"/>
    <col min="10243" max="10243" width="11" customWidth="1"/>
    <col min="10244" max="10244" width="9.44140625" customWidth="1"/>
    <col min="10245" max="10245" width="9.109375" customWidth="1"/>
    <col min="10246" max="10495" width="11.44140625" customWidth="1"/>
    <col min="10497" max="10497" width="17.109375" customWidth="1"/>
    <col min="10498" max="10498" width="8.88671875" customWidth="1"/>
    <col min="10499" max="10499" width="11" customWidth="1"/>
    <col min="10500" max="10500" width="9.44140625" customWidth="1"/>
    <col min="10501" max="10501" width="9.109375" customWidth="1"/>
    <col min="10502" max="10751" width="11.44140625" customWidth="1"/>
    <col min="10753" max="10753" width="17.109375" customWidth="1"/>
    <col min="10754" max="10754" width="8.88671875" customWidth="1"/>
    <col min="10755" max="10755" width="11" customWidth="1"/>
    <col min="10756" max="10756" width="9.44140625" customWidth="1"/>
    <col min="10757" max="10757" width="9.109375" customWidth="1"/>
    <col min="10758" max="11007" width="11.44140625" customWidth="1"/>
    <col min="11009" max="11009" width="17.109375" customWidth="1"/>
    <col min="11010" max="11010" width="8.88671875" customWidth="1"/>
    <col min="11011" max="11011" width="11" customWidth="1"/>
    <col min="11012" max="11012" width="9.44140625" customWidth="1"/>
    <col min="11013" max="11013" width="9.109375" customWidth="1"/>
    <col min="11014" max="11263" width="11.44140625" customWidth="1"/>
    <col min="11265" max="11265" width="17.109375" customWidth="1"/>
    <col min="11266" max="11266" width="8.88671875" customWidth="1"/>
    <col min="11267" max="11267" width="11" customWidth="1"/>
    <col min="11268" max="11268" width="9.44140625" customWidth="1"/>
    <col min="11269" max="11269" width="9.109375" customWidth="1"/>
    <col min="11270" max="11519" width="11.44140625" customWidth="1"/>
    <col min="11521" max="11521" width="17.109375" customWidth="1"/>
    <col min="11522" max="11522" width="8.88671875" customWidth="1"/>
    <col min="11523" max="11523" width="11" customWidth="1"/>
    <col min="11524" max="11524" width="9.44140625" customWidth="1"/>
    <col min="11525" max="11525" width="9.109375" customWidth="1"/>
    <col min="11526" max="11775" width="11.44140625" customWidth="1"/>
    <col min="11777" max="11777" width="17.109375" customWidth="1"/>
    <col min="11778" max="11778" width="8.88671875" customWidth="1"/>
    <col min="11779" max="11779" width="11" customWidth="1"/>
    <col min="11780" max="11780" width="9.44140625" customWidth="1"/>
    <col min="11781" max="11781" width="9.109375" customWidth="1"/>
    <col min="11782" max="12031" width="11.44140625" customWidth="1"/>
    <col min="12033" max="12033" width="17.109375" customWidth="1"/>
    <col min="12034" max="12034" width="8.88671875" customWidth="1"/>
    <col min="12035" max="12035" width="11" customWidth="1"/>
    <col min="12036" max="12036" width="9.44140625" customWidth="1"/>
    <col min="12037" max="12037" width="9.109375" customWidth="1"/>
    <col min="12038" max="12287" width="11.44140625" customWidth="1"/>
    <col min="12289" max="12289" width="17.109375" customWidth="1"/>
    <col min="12290" max="12290" width="8.88671875" customWidth="1"/>
    <col min="12291" max="12291" width="11" customWidth="1"/>
    <col min="12292" max="12292" width="9.44140625" customWidth="1"/>
    <col min="12293" max="12293" width="9.109375" customWidth="1"/>
    <col min="12294" max="12543" width="11.44140625" customWidth="1"/>
    <col min="12545" max="12545" width="17.109375" customWidth="1"/>
    <col min="12546" max="12546" width="8.88671875" customWidth="1"/>
    <col min="12547" max="12547" width="11" customWidth="1"/>
    <col min="12548" max="12548" width="9.44140625" customWidth="1"/>
    <col min="12549" max="12549" width="9.109375" customWidth="1"/>
    <col min="12550" max="12799" width="11.44140625" customWidth="1"/>
    <col min="12801" max="12801" width="17.109375" customWidth="1"/>
    <col min="12802" max="12802" width="8.88671875" customWidth="1"/>
    <col min="12803" max="12803" width="11" customWidth="1"/>
    <col min="12804" max="12804" width="9.44140625" customWidth="1"/>
    <col min="12805" max="12805" width="9.109375" customWidth="1"/>
    <col min="12806" max="13055" width="11.44140625" customWidth="1"/>
    <col min="13057" max="13057" width="17.109375" customWidth="1"/>
    <col min="13058" max="13058" width="8.88671875" customWidth="1"/>
    <col min="13059" max="13059" width="11" customWidth="1"/>
    <col min="13060" max="13060" width="9.44140625" customWidth="1"/>
    <col min="13061" max="13061" width="9.109375" customWidth="1"/>
    <col min="13062" max="13311" width="11.44140625" customWidth="1"/>
    <col min="13313" max="13313" width="17.109375" customWidth="1"/>
    <col min="13314" max="13314" width="8.88671875" customWidth="1"/>
    <col min="13315" max="13315" width="11" customWidth="1"/>
    <col min="13316" max="13316" width="9.44140625" customWidth="1"/>
    <col min="13317" max="13317" width="9.109375" customWidth="1"/>
    <col min="13318" max="13567" width="11.44140625" customWidth="1"/>
    <col min="13569" max="13569" width="17.109375" customWidth="1"/>
    <col min="13570" max="13570" width="8.88671875" customWidth="1"/>
    <col min="13571" max="13571" width="11" customWidth="1"/>
    <col min="13572" max="13572" width="9.44140625" customWidth="1"/>
    <col min="13573" max="13573" width="9.109375" customWidth="1"/>
    <col min="13574" max="13823" width="11.44140625" customWidth="1"/>
    <col min="13825" max="13825" width="17.109375" customWidth="1"/>
    <col min="13826" max="13826" width="8.88671875" customWidth="1"/>
    <col min="13827" max="13827" width="11" customWidth="1"/>
    <col min="13828" max="13828" width="9.44140625" customWidth="1"/>
    <col min="13829" max="13829" width="9.109375" customWidth="1"/>
    <col min="13830" max="14079" width="11.44140625" customWidth="1"/>
    <col min="14081" max="14081" width="17.109375" customWidth="1"/>
    <col min="14082" max="14082" width="8.88671875" customWidth="1"/>
    <col min="14083" max="14083" width="11" customWidth="1"/>
    <col min="14084" max="14084" width="9.44140625" customWidth="1"/>
    <col min="14085" max="14085" width="9.109375" customWidth="1"/>
    <col min="14086" max="14335" width="11.44140625" customWidth="1"/>
    <col min="14337" max="14337" width="17.109375" customWidth="1"/>
    <col min="14338" max="14338" width="8.88671875" customWidth="1"/>
    <col min="14339" max="14339" width="11" customWidth="1"/>
    <col min="14340" max="14340" width="9.44140625" customWidth="1"/>
    <col min="14341" max="14341" width="9.109375" customWidth="1"/>
    <col min="14342" max="14591" width="11.44140625" customWidth="1"/>
    <col min="14593" max="14593" width="17.109375" customWidth="1"/>
    <col min="14594" max="14594" width="8.88671875" customWidth="1"/>
    <col min="14595" max="14595" width="11" customWidth="1"/>
    <col min="14596" max="14596" width="9.44140625" customWidth="1"/>
    <col min="14597" max="14597" width="9.109375" customWidth="1"/>
    <col min="14598" max="14847" width="11.44140625" customWidth="1"/>
    <col min="14849" max="14849" width="17.109375" customWidth="1"/>
    <col min="14850" max="14850" width="8.88671875" customWidth="1"/>
    <col min="14851" max="14851" width="11" customWidth="1"/>
    <col min="14852" max="14852" width="9.44140625" customWidth="1"/>
    <col min="14853" max="14853" width="9.109375" customWidth="1"/>
    <col min="14854" max="15103" width="11.44140625" customWidth="1"/>
    <col min="15105" max="15105" width="17.109375" customWidth="1"/>
    <col min="15106" max="15106" width="8.88671875" customWidth="1"/>
    <col min="15107" max="15107" width="11" customWidth="1"/>
    <col min="15108" max="15108" width="9.44140625" customWidth="1"/>
    <col min="15109" max="15109" width="9.109375" customWidth="1"/>
    <col min="15110" max="15359" width="11.44140625" customWidth="1"/>
    <col min="15361" max="15361" width="17.109375" customWidth="1"/>
    <col min="15362" max="15362" width="8.88671875" customWidth="1"/>
    <col min="15363" max="15363" width="11" customWidth="1"/>
    <col min="15364" max="15364" width="9.44140625" customWidth="1"/>
    <col min="15365" max="15365" width="9.109375" customWidth="1"/>
    <col min="15366" max="15615" width="11.44140625" customWidth="1"/>
    <col min="15617" max="15617" width="17.109375" customWidth="1"/>
    <col min="15618" max="15618" width="8.88671875" customWidth="1"/>
    <col min="15619" max="15619" width="11" customWidth="1"/>
    <col min="15620" max="15620" width="9.44140625" customWidth="1"/>
    <col min="15621" max="15621" width="9.109375" customWidth="1"/>
    <col min="15622" max="15871" width="11.44140625" customWidth="1"/>
    <col min="15873" max="15873" width="17.109375" customWidth="1"/>
    <col min="15874" max="15874" width="8.88671875" customWidth="1"/>
    <col min="15875" max="15875" width="11" customWidth="1"/>
    <col min="15876" max="15876" width="9.44140625" customWidth="1"/>
    <col min="15877" max="15877" width="9.109375" customWidth="1"/>
    <col min="15878" max="16127" width="11.44140625" customWidth="1"/>
    <col min="16129" max="16129" width="17.109375" customWidth="1"/>
    <col min="16130" max="16130" width="8.88671875" customWidth="1"/>
    <col min="16131" max="16131" width="11" customWidth="1"/>
    <col min="16132" max="16132" width="9.44140625" customWidth="1"/>
    <col min="16133" max="16133" width="9.109375" customWidth="1"/>
    <col min="16134" max="16383" width="11.44140625" customWidth="1"/>
  </cols>
  <sheetData>
    <row r="3" spans="1:5" ht="15" customHeight="1">
      <c r="A3" s="445" t="s">
        <v>122</v>
      </c>
      <c r="B3" s="420">
        <v>2008</v>
      </c>
      <c r="C3" s="420"/>
      <c r="D3" s="420">
        <v>2018</v>
      </c>
      <c r="E3" s="420"/>
    </row>
    <row r="4" spans="1:5" ht="15.75" customHeight="1">
      <c r="A4" s="445"/>
      <c r="B4" s="137" t="s">
        <v>17</v>
      </c>
      <c r="C4" s="137" t="s">
        <v>18</v>
      </c>
      <c r="D4" s="137" t="s">
        <v>17</v>
      </c>
      <c r="E4" s="137" t="s">
        <v>18</v>
      </c>
    </row>
    <row r="5" spans="1:5">
      <c r="A5" s="98" t="s">
        <v>13</v>
      </c>
      <c r="B5" s="99"/>
      <c r="C5" s="99"/>
      <c r="D5" s="99"/>
      <c r="E5" s="99"/>
    </row>
    <row r="6" spans="1:5" ht="22.5" customHeight="1">
      <c r="A6" s="40" t="s">
        <v>101</v>
      </c>
      <c r="B6" s="40">
        <v>78.5087133690581</v>
      </c>
      <c r="C6" s="40">
        <v>25.287843747335803</v>
      </c>
      <c r="D6" s="376">
        <v>76.3</v>
      </c>
      <c r="E6" s="376">
        <v>19.600000000000001</v>
      </c>
    </row>
    <row r="7" spans="1:5" ht="22.5" customHeight="1">
      <c r="A7" s="40" t="s">
        <v>96</v>
      </c>
      <c r="B7" s="40">
        <v>52.677770587099921</v>
      </c>
      <c r="C7" s="40">
        <v>14.594975310292298</v>
      </c>
      <c r="D7" s="376">
        <v>55.7</v>
      </c>
      <c r="E7" s="376">
        <v>11.7</v>
      </c>
    </row>
    <row r="8" spans="1:5" ht="22.5" customHeight="1">
      <c r="A8" s="40" t="s">
        <v>123</v>
      </c>
      <c r="B8" s="40">
        <v>64.326004300650396</v>
      </c>
      <c r="C8" s="40">
        <v>39.320963383200088</v>
      </c>
      <c r="D8" s="376">
        <v>54.3</v>
      </c>
      <c r="E8" s="376">
        <v>30.2</v>
      </c>
    </row>
    <row r="9" spans="1:5" ht="22.5" customHeight="1">
      <c r="A9" s="40" t="s">
        <v>124</v>
      </c>
      <c r="B9" s="153" t="s">
        <v>125</v>
      </c>
      <c r="C9" s="153" t="s">
        <v>125</v>
      </c>
      <c r="D9" s="384" t="s">
        <v>125</v>
      </c>
      <c r="E9" s="384" t="s">
        <v>125</v>
      </c>
    </row>
    <row r="10" spans="1:5">
      <c r="A10" s="108" t="s">
        <v>19</v>
      </c>
      <c r="B10" s="108">
        <v>68.689017973029209</v>
      </c>
      <c r="C10" s="108">
        <v>23.958148242954643</v>
      </c>
      <c r="D10" s="377">
        <v>65.3</v>
      </c>
      <c r="E10" s="377">
        <v>18.7</v>
      </c>
    </row>
    <row r="11" spans="1:5" ht="15" customHeight="1">
      <c r="A11" s="101" t="s">
        <v>14</v>
      </c>
      <c r="B11" s="120"/>
      <c r="C11" s="120"/>
      <c r="D11" s="347"/>
      <c r="E11" s="347"/>
    </row>
    <row r="12" spans="1:5" ht="22.5" customHeight="1">
      <c r="A12" s="40" t="s">
        <v>101</v>
      </c>
      <c r="B12" s="40">
        <v>71.432056573405603</v>
      </c>
      <c r="C12" s="40">
        <v>11.26094065890914</v>
      </c>
      <c r="D12" s="376">
        <v>69.400000000000006</v>
      </c>
      <c r="E12" s="376">
        <v>9.4535377983134783</v>
      </c>
    </row>
    <row r="13" spans="1:5" ht="22.5" customHeight="1">
      <c r="A13" s="40" t="s">
        <v>96</v>
      </c>
      <c r="B13" s="40">
        <v>50.864876049701742</v>
      </c>
      <c r="C13" s="40">
        <v>13.92014554369716</v>
      </c>
      <c r="D13" s="376">
        <v>54</v>
      </c>
      <c r="E13" s="376">
        <v>11.4</v>
      </c>
    </row>
    <row r="14" spans="1:5" ht="22.5" customHeight="1">
      <c r="A14" s="40" t="s">
        <v>123</v>
      </c>
      <c r="B14" s="40">
        <v>65.07366059039478</v>
      </c>
      <c r="C14" s="40">
        <v>40.097278631575954</v>
      </c>
      <c r="D14" s="376">
        <v>55.1</v>
      </c>
      <c r="E14" s="376">
        <v>30.9</v>
      </c>
    </row>
    <row r="15" spans="1:5" ht="18" customHeight="1">
      <c r="A15" s="40" t="s">
        <v>124</v>
      </c>
      <c r="B15" s="153" t="s">
        <v>125</v>
      </c>
      <c r="C15" s="153" t="s">
        <v>125</v>
      </c>
      <c r="D15" s="384" t="s">
        <v>125</v>
      </c>
      <c r="E15" s="384" t="s">
        <v>125</v>
      </c>
    </row>
    <row r="16" spans="1:5" ht="22.5" customHeight="1">
      <c r="A16" s="108" t="s">
        <v>19</v>
      </c>
      <c r="B16" s="108">
        <v>62.270941911261808</v>
      </c>
      <c r="C16" s="108">
        <v>15.387172537641641</v>
      </c>
      <c r="D16" s="377">
        <v>60</v>
      </c>
      <c r="E16" s="377">
        <v>13.8</v>
      </c>
    </row>
    <row r="17" spans="1:5" ht="15" customHeight="1">
      <c r="A17" s="101" t="s">
        <v>15</v>
      </c>
      <c r="B17" s="101"/>
      <c r="C17" s="101"/>
      <c r="D17" s="348"/>
      <c r="E17" s="348"/>
    </row>
    <row r="18" spans="1:5" ht="19.5" customHeight="1">
      <c r="A18" s="40" t="s">
        <v>101</v>
      </c>
      <c r="B18" s="40">
        <v>84.437298788810381</v>
      </c>
      <c r="C18" s="40">
        <v>38.262456612966616</v>
      </c>
      <c r="D18" s="376">
        <v>82.983272765114279</v>
      </c>
      <c r="E18" s="376">
        <v>31.305660097676146</v>
      </c>
    </row>
    <row r="19" spans="1:5" ht="19.5" customHeight="1">
      <c r="A19" s="40" t="s">
        <v>96</v>
      </c>
      <c r="B19" s="40">
        <v>57.311844020454345</v>
      </c>
      <c r="C19" s="40">
        <v>17.894922132385648</v>
      </c>
      <c r="D19" s="376">
        <v>59.612462226769431</v>
      </c>
      <c r="E19" s="376">
        <v>12.904128757171407</v>
      </c>
    </row>
    <row r="20" spans="1:5" ht="19.5" customHeight="1">
      <c r="A20" s="40" t="s">
        <v>123</v>
      </c>
      <c r="B20" s="40">
        <v>55.385144184613196</v>
      </c>
      <c r="C20" s="40">
        <v>18.281946052123892</v>
      </c>
      <c r="D20" s="376">
        <v>46.304012987927017</v>
      </c>
      <c r="E20" s="376">
        <v>17.504878248629041</v>
      </c>
    </row>
    <row r="21" spans="1:5" ht="19.5" customHeight="1">
      <c r="A21" s="40" t="s">
        <v>124</v>
      </c>
      <c r="B21" s="153" t="s">
        <v>125</v>
      </c>
      <c r="C21" s="153" t="s">
        <v>125</v>
      </c>
      <c r="D21" s="384" t="s">
        <v>125</v>
      </c>
      <c r="E21" s="384" t="s">
        <v>125</v>
      </c>
    </row>
    <row r="22" spans="1:5" ht="19.5" customHeight="1">
      <c r="A22" s="108" t="s">
        <v>19</v>
      </c>
      <c r="B22" s="108">
        <v>77.864603916445986</v>
      </c>
      <c r="C22" s="108">
        <v>36.310216559420226</v>
      </c>
      <c r="D22" s="377">
        <v>74.5</v>
      </c>
      <c r="E22" s="377">
        <v>27.9</v>
      </c>
    </row>
    <row r="23" spans="1:5">
      <c r="A23" s="94"/>
      <c r="B23" s="94"/>
      <c r="C23" s="94"/>
      <c r="D23" s="94"/>
      <c r="E23" s="94"/>
    </row>
    <row r="25" spans="1:5" ht="9" customHeight="1"/>
  </sheetData>
  <mergeCells count="3">
    <mergeCell ref="A3:A4"/>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67.xml><?xml version="1.0" encoding="utf-8"?>
<worksheet xmlns="http://schemas.openxmlformats.org/spreadsheetml/2006/main" xmlns:r="http://schemas.openxmlformats.org/officeDocument/2006/relationships">
  <dimension ref="A1:E25"/>
  <sheetViews>
    <sheetView topLeftCell="A4" workbookViewId="0">
      <selection activeCell="E20" sqref="E20"/>
    </sheetView>
  </sheetViews>
  <sheetFormatPr baseColWidth="10" defaultColWidth="11.44140625" defaultRowHeight="14.4"/>
  <cols>
    <col min="1" max="1" width="23.33203125" customWidth="1"/>
    <col min="2" max="3" width="7.6640625" customWidth="1"/>
    <col min="4" max="4" width="9.109375" customWidth="1"/>
    <col min="5" max="5" width="7.6640625" customWidth="1"/>
    <col min="254" max="254" width="23.44140625" customWidth="1"/>
    <col min="257" max="257" width="23.33203125" customWidth="1"/>
    <col min="258" max="259" width="7.6640625" customWidth="1"/>
    <col min="260" max="260" width="9.109375" customWidth="1"/>
    <col min="261" max="261" width="7.6640625" customWidth="1"/>
    <col min="510" max="510" width="23.44140625" customWidth="1"/>
    <col min="513" max="513" width="23.33203125" customWidth="1"/>
    <col min="514" max="515" width="7.6640625" customWidth="1"/>
    <col min="516" max="516" width="9.109375" customWidth="1"/>
    <col min="517" max="517" width="7.6640625" customWidth="1"/>
    <col min="766" max="766" width="23.44140625" customWidth="1"/>
    <col min="769" max="769" width="23.33203125" customWidth="1"/>
    <col min="770" max="771" width="7.6640625" customWidth="1"/>
    <col min="772" max="772" width="9.109375" customWidth="1"/>
    <col min="773" max="773" width="7.6640625" customWidth="1"/>
    <col min="1022" max="1022" width="23.44140625" customWidth="1"/>
    <col min="1025" max="1025" width="23.33203125" customWidth="1"/>
    <col min="1026" max="1027" width="7.6640625" customWidth="1"/>
    <col min="1028" max="1028" width="9.109375" customWidth="1"/>
    <col min="1029" max="1029" width="7.6640625" customWidth="1"/>
    <col min="1278" max="1278" width="23.44140625" customWidth="1"/>
    <col min="1281" max="1281" width="23.33203125" customWidth="1"/>
    <col min="1282" max="1283" width="7.6640625" customWidth="1"/>
    <col min="1284" max="1284" width="9.109375" customWidth="1"/>
    <col min="1285" max="1285" width="7.6640625" customWidth="1"/>
    <col min="1534" max="1534" width="23.44140625" customWidth="1"/>
    <col min="1537" max="1537" width="23.33203125" customWidth="1"/>
    <col min="1538" max="1539" width="7.6640625" customWidth="1"/>
    <col min="1540" max="1540" width="9.109375" customWidth="1"/>
    <col min="1541" max="1541" width="7.6640625" customWidth="1"/>
    <col min="1790" max="1790" width="23.44140625" customWidth="1"/>
    <col min="1793" max="1793" width="23.33203125" customWidth="1"/>
    <col min="1794" max="1795" width="7.6640625" customWidth="1"/>
    <col min="1796" max="1796" width="9.109375" customWidth="1"/>
    <col min="1797" max="1797" width="7.6640625" customWidth="1"/>
    <col min="2046" max="2046" width="23.44140625" customWidth="1"/>
    <col min="2049" max="2049" width="23.33203125" customWidth="1"/>
    <col min="2050" max="2051" width="7.6640625" customWidth="1"/>
    <col min="2052" max="2052" width="9.109375" customWidth="1"/>
    <col min="2053" max="2053" width="7.6640625" customWidth="1"/>
    <col min="2302" max="2302" width="23.44140625" customWidth="1"/>
    <col min="2305" max="2305" width="23.33203125" customWidth="1"/>
    <col min="2306" max="2307" width="7.6640625" customWidth="1"/>
    <col min="2308" max="2308" width="9.109375" customWidth="1"/>
    <col min="2309" max="2309" width="7.6640625" customWidth="1"/>
    <col min="2558" max="2558" width="23.44140625" customWidth="1"/>
    <col min="2561" max="2561" width="23.33203125" customWidth="1"/>
    <col min="2562" max="2563" width="7.6640625" customWidth="1"/>
    <col min="2564" max="2564" width="9.109375" customWidth="1"/>
    <col min="2565" max="2565" width="7.6640625" customWidth="1"/>
    <col min="2814" max="2814" width="23.44140625" customWidth="1"/>
    <col min="2817" max="2817" width="23.33203125" customWidth="1"/>
    <col min="2818" max="2819" width="7.6640625" customWidth="1"/>
    <col min="2820" max="2820" width="9.109375" customWidth="1"/>
    <col min="2821" max="2821" width="7.6640625" customWidth="1"/>
    <col min="3070" max="3070" width="23.44140625" customWidth="1"/>
    <col min="3073" max="3073" width="23.33203125" customWidth="1"/>
    <col min="3074" max="3075" width="7.6640625" customWidth="1"/>
    <col min="3076" max="3076" width="9.109375" customWidth="1"/>
    <col min="3077" max="3077" width="7.6640625" customWidth="1"/>
    <col min="3326" max="3326" width="23.44140625" customWidth="1"/>
    <col min="3329" max="3329" width="23.33203125" customWidth="1"/>
    <col min="3330" max="3331" width="7.6640625" customWidth="1"/>
    <col min="3332" max="3332" width="9.109375" customWidth="1"/>
    <col min="3333" max="3333" width="7.6640625" customWidth="1"/>
    <col min="3582" max="3582" width="23.44140625" customWidth="1"/>
    <col min="3585" max="3585" width="23.33203125" customWidth="1"/>
    <col min="3586" max="3587" width="7.6640625" customWidth="1"/>
    <col min="3588" max="3588" width="9.109375" customWidth="1"/>
    <col min="3589" max="3589" width="7.6640625" customWidth="1"/>
    <col min="3838" max="3838" width="23.44140625" customWidth="1"/>
    <col min="3841" max="3841" width="23.33203125" customWidth="1"/>
    <col min="3842" max="3843" width="7.6640625" customWidth="1"/>
    <col min="3844" max="3844" width="9.109375" customWidth="1"/>
    <col min="3845" max="3845" width="7.6640625" customWidth="1"/>
    <col min="4094" max="4094" width="23.44140625" customWidth="1"/>
    <col min="4097" max="4097" width="23.33203125" customWidth="1"/>
    <col min="4098" max="4099" width="7.6640625" customWidth="1"/>
    <col min="4100" max="4100" width="9.109375" customWidth="1"/>
    <col min="4101" max="4101" width="7.6640625" customWidth="1"/>
    <col min="4350" max="4350" width="23.44140625" customWidth="1"/>
    <col min="4353" max="4353" width="23.33203125" customWidth="1"/>
    <col min="4354" max="4355" width="7.6640625" customWidth="1"/>
    <col min="4356" max="4356" width="9.109375" customWidth="1"/>
    <col min="4357" max="4357" width="7.6640625" customWidth="1"/>
    <col min="4606" max="4606" width="23.44140625" customWidth="1"/>
    <col min="4609" max="4609" width="23.33203125" customWidth="1"/>
    <col min="4610" max="4611" width="7.6640625" customWidth="1"/>
    <col min="4612" max="4612" width="9.109375" customWidth="1"/>
    <col min="4613" max="4613" width="7.6640625" customWidth="1"/>
    <col min="4862" max="4862" width="23.44140625" customWidth="1"/>
    <col min="4865" max="4865" width="23.33203125" customWidth="1"/>
    <col min="4866" max="4867" width="7.6640625" customWidth="1"/>
    <col min="4868" max="4868" width="9.109375" customWidth="1"/>
    <col min="4869" max="4869" width="7.6640625" customWidth="1"/>
    <col min="5118" max="5118" width="23.44140625" customWidth="1"/>
    <col min="5121" max="5121" width="23.33203125" customWidth="1"/>
    <col min="5122" max="5123" width="7.6640625" customWidth="1"/>
    <col min="5124" max="5124" width="9.109375" customWidth="1"/>
    <col min="5125" max="5125" width="7.6640625" customWidth="1"/>
    <col min="5374" max="5374" width="23.44140625" customWidth="1"/>
    <col min="5377" max="5377" width="23.33203125" customWidth="1"/>
    <col min="5378" max="5379" width="7.6640625" customWidth="1"/>
    <col min="5380" max="5380" width="9.109375" customWidth="1"/>
    <col min="5381" max="5381" width="7.6640625" customWidth="1"/>
    <col min="5630" max="5630" width="23.44140625" customWidth="1"/>
    <col min="5633" max="5633" width="23.33203125" customWidth="1"/>
    <col min="5634" max="5635" width="7.6640625" customWidth="1"/>
    <col min="5636" max="5636" width="9.109375" customWidth="1"/>
    <col min="5637" max="5637" width="7.6640625" customWidth="1"/>
    <col min="5886" max="5886" width="23.44140625" customWidth="1"/>
    <col min="5889" max="5889" width="23.33203125" customWidth="1"/>
    <col min="5890" max="5891" width="7.6640625" customWidth="1"/>
    <col min="5892" max="5892" width="9.109375" customWidth="1"/>
    <col min="5893" max="5893" width="7.6640625" customWidth="1"/>
    <col min="6142" max="6142" width="23.44140625" customWidth="1"/>
    <col min="6145" max="6145" width="23.33203125" customWidth="1"/>
    <col min="6146" max="6147" width="7.6640625" customWidth="1"/>
    <col min="6148" max="6148" width="9.109375" customWidth="1"/>
    <col min="6149" max="6149" width="7.6640625" customWidth="1"/>
    <col min="6398" max="6398" width="23.44140625" customWidth="1"/>
    <col min="6401" max="6401" width="23.33203125" customWidth="1"/>
    <col min="6402" max="6403" width="7.6640625" customWidth="1"/>
    <col min="6404" max="6404" width="9.109375" customWidth="1"/>
    <col min="6405" max="6405" width="7.6640625" customWidth="1"/>
    <col min="6654" max="6654" width="23.44140625" customWidth="1"/>
    <col min="6657" max="6657" width="23.33203125" customWidth="1"/>
    <col min="6658" max="6659" width="7.6640625" customWidth="1"/>
    <col min="6660" max="6660" width="9.109375" customWidth="1"/>
    <col min="6661" max="6661" width="7.6640625" customWidth="1"/>
    <col min="6910" max="6910" width="23.44140625" customWidth="1"/>
    <col min="6913" max="6913" width="23.33203125" customWidth="1"/>
    <col min="6914" max="6915" width="7.6640625" customWidth="1"/>
    <col min="6916" max="6916" width="9.109375" customWidth="1"/>
    <col min="6917" max="6917" width="7.6640625" customWidth="1"/>
    <col min="7166" max="7166" width="23.44140625" customWidth="1"/>
    <col min="7169" max="7169" width="23.33203125" customWidth="1"/>
    <col min="7170" max="7171" width="7.6640625" customWidth="1"/>
    <col min="7172" max="7172" width="9.109375" customWidth="1"/>
    <col min="7173" max="7173" width="7.6640625" customWidth="1"/>
    <col min="7422" max="7422" width="23.44140625" customWidth="1"/>
    <col min="7425" max="7425" width="23.33203125" customWidth="1"/>
    <col min="7426" max="7427" width="7.6640625" customWidth="1"/>
    <col min="7428" max="7428" width="9.109375" customWidth="1"/>
    <col min="7429" max="7429" width="7.6640625" customWidth="1"/>
    <col min="7678" max="7678" width="23.44140625" customWidth="1"/>
    <col min="7681" max="7681" width="23.33203125" customWidth="1"/>
    <col min="7682" max="7683" width="7.6640625" customWidth="1"/>
    <col min="7684" max="7684" width="9.109375" customWidth="1"/>
    <col min="7685" max="7685" width="7.6640625" customWidth="1"/>
    <col min="7934" max="7934" width="23.44140625" customWidth="1"/>
    <col min="7937" max="7937" width="23.33203125" customWidth="1"/>
    <col min="7938" max="7939" width="7.6640625" customWidth="1"/>
    <col min="7940" max="7940" width="9.109375" customWidth="1"/>
    <col min="7941" max="7941" width="7.6640625" customWidth="1"/>
    <col min="8190" max="8190" width="23.44140625" customWidth="1"/>
    <col min="8193" max="8193" width="23.33203125" customWidth="1"/>
    <col min="8194" max="8195" width="7.6640625" customWidth="1"/>
    <col min="8196" max="8196" width="9.109375" customWidth="1"/>
    <col min="8197" max="8197" width="7.6640625" customWidth="1"/>
    <col min="8446" max="8446" width="23.44140625" customWidth="1"/>
    <col min="8449" max="8449" width="23.33203125" customWidth="1"/>
    <col min="8450" max="8451" width="7.6640625" customWidth="1"/>
    <col min="8452" max="8452" width="9.109375" customWidth="1"/>
    <col min="8453" max="8453" width="7.6640625" customWidth="1"/>
    <col min="8702" max="8702" width="23.44140625" customWidth="1"/>
    <col min="8705" max="8705" width="23.33203125" customWidth="1"/>
    <col min="8706" max="8707" width="7.6640625" customWidth="1"/>
    <col min="8708" max="8708" width="9.109375" customWidth="1"/>
    <col min="8709" max="8709" width="7.6640625" customWidth="1"/>
    <col min="8958" max="8958" width="23.44140625" customWidth="1"/>
    <col min="8961" max="8961" width="23.33203125" customWidth="1"/>
    <col min="8962" max="8963" width="7.6640625" customWidth="1"/>
    <col min="8964" max="8964" width="9.109375" customWidth="1"/>
    <col min="8965" max="8965" width="7.6640625" customWidth="1"/>
    <col min="9214" max="9214" width="23.44140625" customWidth="1"/>
    <col min="9217" max="9217" width="23.33203125" customWidth="1"/>
    <col min="9218" max="9219" width="7.6640625" customWidth="1"/>
    <col min="9220" max="9220" width="9.109375" customWidth="1"/>
    <col min="9221" max="9221" width="7.6640625" customWidth="1"/>
    <col min="9470" max="9470" width="23.44140625" customWidth="1"/>
    <col min="9473" max="9473" width="23.33203125" customWidth="1"/>
    <col min="9474" max="9475" width="7.6640625" customWidth="1"/>
    <col min="9476" max="9476" width="9.109375" customWidth="1"/>
    <col min="9477" max="9477" width="7.6640625" customWidth="1"/>
    <col min="9726" max="9726" width="23.44140625" customWidth="1"/>
    <col min="9729" max="9729" width="23.33203125" customWidth="1"/>
    <col min="9730" max="9731" width="7.6640625" customWidth="1"/>
    <col min="9732" max="9732" width="9.109375" customWidth="1"/>
    <col min="9733" max="9733" width="7.6640625" customWidth="1"/>
    <col min="9982" max="9982" width="23.44140625" customWidth="1"/>
    <col min="9985" max="9985" width="23.33203125" customWidth="1"/>
    <col min="9986" max="9987" width="7.6640625" customWidth="1"/>
    <col min="9988" max="9988" width="9.109375" customWidth="1"/>
    <col min="9989" max="9989" width="7.6640625" customWidth="1"/>
    <col min="10238" max="10238" width="23.44140625" customWidth="1"/>
    <col min="10241" max="10241" width="23.33203125" customWidth="1"/>
    <col min="10242" max="10243" width="7.6640625" customWidth="1"/>
    <col min="10244" max="10244" width="9.109375" customWidth="1"/>
    <col min="10245" max="10245" width="7.6640625" customWidth="1"/>
    <col min="10494" max="10494" width="23.44140625" customWidth="1"/>
    <col min="10497" max="10497" width="23.33203125" customWidth="1"/>
    <col min="10498" max="10499" width="7.6640625" customWidth="1"/>
    <col min="10500" max="10500" width="9.109375" customWidth="1"/>
    <col min="10501" max="10501" width="7.6640625" customWidth="1"/>
    <col min="10750" max="10750" width="23.44140625" customWidth="1"/>
    <col min="10753" max="10753" width="23.33203125" customWidth="1"/>
    <col min="10754" max="10755" width="7.6640625" customWidth="1"/>
    <col min="10756" max="10756" width="9.109375" customWidth="1"/>
    <col min="10757" max="10757" width="7.6640625" customWidth="1"/>
    <col min="11006" max="11006" width="23.44140625" customWidth="1"/>
    <col min="11009" max="11009" width="23.33203125" customWidth="1"/>
    <col min="11010" max="11011" width="7.6640625" customWidth="1"/>
    <col min="11012" max="11012" width="9.109375" customWidth="1"/>
    <col min="11013" max="11013" width="7.6640625" customWidth="1"/>
    <col min="11262" max="11262" width="23.44140625" customWidth="1"/>
    <col min="11265" max="11265" width="23.33203125" customWidth="1"/>
    <col min="11266" max="11267" width="7.6640625" customWidth="1"/>
    <col min="11268" max="11268" width="9.109375" customWidth="1"/>
    <col min="11269" max="11269" width="7.6640625" customWidth="1"/>
    <col min="11518" max="11518" width="23.44140625" customWidth="1"/>
    <col min="11521" max="11521" width="23.33203125" customWidth="1"/>
    <col min="11522" max="11523" width="7.6640625" customWidth="1"/>
    <col min="11524" max="11524" width="9.109375" customWidth="1"/>
    <col min="11525" max="11525" width="7.6640625" customWidth="1"/>
    <col min="11774" max="11774" width="23.44140625" customWidth="1"/>
    <col min="11777" max="11777" width="23.33203125" customWidth="1"/>
    <col min="11778" max="11779" width="7.6640625" customWidth="1"/>
    <col min="11780" max="11780" width="9.109375" customWidth="1"/>
    <col min="11781" max="11781" width="7.6640625" customWidth="1"/>
    <col min="12030" max="12030" width="23.44140625" customWidth="1"/>
    <col min="12033" max="12033" width="23.33203125" customWidth="1"/>
    <col min="12034" max="12035" width="7.6640625" customWidth="1"/>
    <col min="12036" max="12036" width="9.109375" customWidth="1"/>
    <col min="12037" max="12037" width="7.6640625" customWidth="1"/>
    <col min="12286" max="12286" width="23.44140625" customWidth="1"/>
    <col min="12289" max="12289" width="23.33203125" customWidth="1"/>
    <col min="12290" max="12291" width="7.6640625" customWidth="1"/>
    <col min="12292" max="12292" width="9.109375" customWidth="1"/>
    <col min="12293" max="12293" width="7.6640625" customWidth="1"/>
    <col min="12542" max="12542" width="23.44140625" customWidth="1"/>
    <col min="12545" max="12545" width="23.33203125" customWidth="1"/>
    <col min="12546" max="12547" width="7.6640625" customWidth="1"/>
    <col min="12548" max="12548" width="9.109375" customWidth="1"/>
    <col min="12549" max="12549" width="7.6640625" customWidth="1"/>
    <col min="12798" max="12798" width="23.44140625" customWidth="1"/>
    <col min="12801" max="12801" width="23.33203125" customWidth="1"/>
    <col min="12802" max="12803" width="7.6640625" customWidth="1"/>
    <col min="12804" max="12804" width="9.109375" customWidth="1"/>
    <col min="12805" max="12805" width="7.6640625" customWidth="1"/>
    <col min="13054" max="13054" width="23.44140625" customWidth="1"/>
    <col min="13057" max="13057" width="23.33203125" customWidth="1"/>
    <col min="13058" max="13059" width="7.6640625" customWidth="1"/>
    <col min="13060" max="13060" width="9.109375" customWidth="1"/>
    <col min="13061" max="13061" width="7.6640625" customWidth="1"/>
    <col min="13310" max="13310" width="23.44140625" customWidth="1"/>
    <col min="13313" max="13313" width="23.33203125" customWidth="1"/>
    <col min="13314" max="13315" width="7.6640625" customWidth="1"/>
    <col min="13316" max="13316" width="9.109375" customWidth="1"/>
    <col min="13317" max="13317" width="7.6640625" customWidth="1"/>
    <col min="13566" max="13566" width="23.44140625" customWidth="1"/>
    <col min="13569" max="13569" width="23.33203125" customWidth="1"/>
    <col min="13570" max="13571" width="7.6640625" customWidth="1"/>
    <col min="13572" max="13572" width="9.109375" customWidth="1"/>
    <col min="13573" max="13573" width="7.6640625" customWidth="1"/>
    <col min="13822" max="13822" width="23.44140625" customWidth="1"/>
    <col min="13825" max="13825" width="23.33203125" customWidth="1"/>
    <col min="13826" max="13827" width="7.6640625" customWidth="1"/>
    <col min="13828" max="13828" width="9.109375" customWidth="1"/>
    <col min="13829" max="13829" width="7.6640625" customWidth="1"/>
    <col min="14078" max="14078" width="23.44140625" customWidth="1"/>
    <col min="14081" max="14081" width="23.33203125" customWidth="1"/>
    <col min="14082" max="14083" width="7.6640625" customWidth="1"/>
    <col min="14084" max="14084" width="9.109375" customWidth="1"/>
    <col min="14085" max="14085" width="7.6640625" customWidth="1"/>
    <col min="14334" max="14334" width="23.44140625" customWidth="1"/>
    <col min="14337" max="14337" width="23.33203125" customWidth="1"/>
    <col min="14338" max="14339" width="7.6640625" customWidth="1"/>
    <col min="14340" max="14340" width="9.109375" customWidth="1"/>
    <col min="14341" max="14341" width="7.6640625" customWidth="1"/>
    <col min="14590" max="14590" width="23.44140625" customWidth="1"/>
    <col min="14593" max="14593" width="23.33203125" customWidth="1"/>
    <col min="14594" max="14595" width="7.6640625" customWidth="1"/>
    <col min="14596" max="14596" width="9.109375" customWidth="1"/>
    <col min="14597" max="14597" width="7.6640625" customWidth="1"/>
    <col min="14846" max="14846" width="23.44140625" customWidth="1"/>
    <col min="14849" max="14849" width="23.33203125" customWidth="1"/>
    <col min="14850" max="14851" width="7.6640625" customWidth="1"/>
    <col min="14852" max="14852" width="9.109375" customWidth="1"/>
    <col min="14853" max="14853" width="7.6640625" customWidth="1"/>
    <col min="15102" max="15102" width="23.44140625" customWidth="1"/>
    <col min="15105" max="15105" width="23.33203125" customWidth="1"/>
    <col min="15106" max="15107" width="7.6640625" customWidth="1"/>
    <col min="15108" max="15108" width="9.109375" customWidth="1"/>
    <col min="15109" max="15109" width="7.6640625" customWidth="1"/>
    <col min="15358" max="15358" width="23.44140625" customWidth="1"/>
    <col min="15361" max="15361" width="23.33203125" customWidth="1"/>
    <col min="15362" max="15363" width="7.6640625" customWidth="1"/>
    <col min="15364" max="15364" width="9.109375" customWidth="1"/>
    <col min="15365" max="15365" width="7.6640625" customWidth="1"/>
    <col min="15614" max="15614" width="23.44140625" customWidth="1"/>
    <col min="15617" max="15617" width="23.33203125" customWidth="1"/>
    <col min="15618" max="15619" width="7.6640625" customWidth="1"/>
    <col min="15620" max="15620" width="9.109375" customWidth="1"/>
    <col min="15621" max="15621" width="7.6640625" customWidth="1"/>
    <col min="15870" max="15870" width="23.44140625" customWidth="1"/>
    <col min="15873" max="15873" width="23.33203125" customWidth="1"/>
    <col min="15874" max="15875" width="7.6640625" customWidth="1"/>
    <col min="15876" max="15876" width="9.109375" customWidth="1"/>
    <col min="15877" max="15877" width="7.6640625" customWidth="1"/>
    <col min="16126" max="16126" width="23.44140625" customWidth="1"/>
    <col min="16129" max="16129" width="23.33203125" customWidth="1"/>
    <col min="16130" max="16131" width="7.6640625" customWidth="1"/>
    <col min="16132" max="16132" width="9.109375" customWidth="1"/>
    <col min="16133" max="16133" width="7.6640625" customWidth="1"/>
    <col min="16382" max="16382" width="23.44140625" customWidth="1"/>
  </cols>
  <sheetData>
    <row r="1" spans="1:5" ht="29.25" customHeight="1">
      <c r="A1" s="430" t="s">
        <v>126</v>
      </c>
      <c r="B1" s="430"/>
      <c r="C1" s="430"/>
      <c r="D1" s="430"/>
      <c r="E1" s="430"/>
    </row>
    <row r="2" spans="1:5">
      <c r="A2" s="137"/>
      <c r="B2" s="420"/>
      <c r="C2" s="420"/>
      <c r="D2" s="420">
        <v>2018</v>
      </c>
      <c r="E2" s="420"/>
    </row>
    <row r="3" spans="1:5">
      <c r="A3" s="98" t="s">
        <v>109</v>
      </c>
      <c r="B3" s="126"/>
      <c r="C3" s="126"/>
      <c r="D3" s="126" t="s">
        <v>17</v>
      </c>
      <c r="E3" s="126" t="s">
        <v>18</v>
      </c>
    </row>
    <row r="4" spans="1:5" ht="30" customHeight="1">
      <c r="A4" s="143" t="s">
        <v>110</v>
      </c>
      <c r="B4" s="40"/>
      <c r="C4" s="40"/>
      <c r="D4" s="376">
        <v>68.327131211453008</v>
      </c>
      <c r="E4" s="376">
        <v>15.783235456738494</v>
      </c>
    </row>
    <row r="5" spans="1:5" ht="30" customHeight="1">
      <c r="A5" s="145" t="s">
        <v>111</v>
      </c>
      <c r="B5" s="40"/>
      <c r="C5" s="40"/>
      <c r="D5" s="376">
        <v>62.789041862321405</v>
      </c>
      <c r="E5" s="376">
        <v>11.528215839795132</v>
      </c>
    </row>
    <row r="6" spans="1:5" ht="30" customHeight="1">
      <c r="A6" s="145" t="s">
        <v>112</v>
      </c>
      <c r="B6" s="40"/>
      <c r="C6" s="40"/>
      <c r="D6" s="376">
        <v>62.864063949062832</v>
      </c>
      <c r="E6" s="376">
        <v>15.510853655918641</v>
      </c>
    </row>
    <row r="7" spans="1:5" ht="30" customHeight="1">
      <c r="A7" s="145" t="s">
        <v>113</v>
      </c>
      <c r="B7" s="40"/>
      <c r="C7" s="40"/>
      <c r="D7" s="376">
        <v>62.933089690545685</v>
      </c>
      <c r="E7" s="376">
        <v>19.466569736124249</v>
      </c>
    </row>
    <row r="8" spans="1:5" ht="30" customHeight="1">
      <c r="A8" s="145" t="s">
        <v>114</v>
      </c>
      <c r="B8" s="40"/>
      <c r="C8" s="40"/>
      <c r="D8" s="376">
        <v>66.415957782787061</v>
      </c>
      <c r="E8" s="376">
        <v>20.168887665255905</v>
      </c>
    </row>
    <row r="9" spans="1:5" ht="30" customHeight="1">
      <c r="A9" s="145" t="s">
        <v>115</v>
      </c>
      <c r="B9" s="40"/>
      <c r="C9" s="40"/>
      <c r="D9" s="376">
        <v>65.859716236480295</v>
      </c>
      <c r="E9" s="376">
        <v>23.88734172462939</v>
      </c>
    </row>
    <row r="10" spans="1:5" ht="30" customHeight="1">
      <c r="A10" s="145" t="s">
        <v>116</v>
      </c>
      <c r="B10" s="40"/>
      <c r="C10" s="40"/>
      <c r="D10" s="376">
        <v>70.347982086373619</v>
      </c>
      <c r="E10" s="376">
        <v>19.726641502644032</v>
      </c>
    </row>
    <row r="11" spans="1:5" ht="30" customHeight="1">
      <c r="A11" s="145" t="s">
        <v>117</v>
      </c>
      <c r="B11" s="40"/>
      <c r="C11" s="40"/>
      <c r="D11" s="376">
        <v>61.328916823858144</v>
      </c>
      <c r="E11" s="376">
        <v>21.024689313123435</v>
      </c>
    </row>
    <row r="12" spans="1:5" ht="30" customHeight="1">
      <c r="A12" s="145" t="s">
        <v>118</v>
      </c>
      <c r="B12" s="40"/>
      <c r="C12" s="40"/>
      <c r="D12" s="376">
        <v>61.735867844767199</v>
      </c>
      <c r="E12" s="376">
        <v>17.533901494135041</v>
      </c>
    </row>
    <row r="13" spans="1:5" ht="30" customHeight="1">
      <c r="A13" s="145" t="s">
        <v>119</v>
      </c>
      <c r="B13" s="40"/>
      <c r="C13" s="40"/>
      <c r="D13" s="376">
        <v>66.871484477337034</v>
      </c>
      <c r="E13" s="376">
        <v>10.314865814932604</v>
      </c>
    </row>
    <row r="14" spans="1:5" ht="30" customHeight="1">
      <c r="A14" s="87" t="s">
        <v>19</v>
      </c>
      <c r="B14" s="108"/>
      <c r="C14" s="108"/>
      <c r="D14" s="377">
        <v>65.306530297341439</v>
      </c>
      <c r="E14" s="377">
        <v>18.735480164921025</v>
      </c>
    </row>
    <row r="15" spans="1:5" ht="15" customHeight="1">
      <c r="A15" s="94"/>
      <c r="B15" s="94"/>
      <c r="C15" s="94"/>
      <c r="D15" s="94"/>
      <c r="E15" s="94"/>
    </row>
    <row r="16" spans="1:5" ht="19.5" customHeight="1"/>
    <row r="17" spans="1:3" ht="19.5" customHeight="1"/>
    <row r="18" spans="1:3" ht="36" customHeight="1">
      <c r="A18" s="102"/>
      <c r="B18" s="40"/>
      <c r="C18" s="40"/>
    </row>
    <row r="19" spans="1:3" ht="24.75" customHeight="1">
      <c r="B19" s="40"/>
      <c r="C19" s="40"/>
    </row>
    <row r="20" spans="1:3" ht="22.5" customHeight="1">
      <c r="A20" s="106"/>
      <c r="B20" s="106"/>
      <c r="C20" s="106"/>
    </row>
    <row r="21" spans="1:3" ht="9.75" customHeight="1">
      <c r="A21" s="148"/>
      <c r="B21" s="148"/>
      <c r="C21" s="148"/>
    </row>
    <row r="22" spans="1:3">
      <c r="A22" s="149"/>
      <c r="B22" s="149"/>
      <c r="C22" s="149"/>
    </row>
    <row r="23" spans="1:3">
      <c r="A23" s="149"/>
      <c r="B23" s="149"/>
      <c r="C23" s="149"/>
    </row>
    <row r="24" spans="1:3">
      <c r="A24" s="149"/>
      <c r="B24" s="149"/>
      <c r="C24" s="149"/>
    </row>
    <row r="25" spans="1:3">
      <c r="A25" s="149"/>
      <c r="B25" s="149"/>
      <c r="C25" s="149"/>
    </row>
  </sheetData>
  <mergeCells count="3">
    <mergeCell ref="A1:E1"/>
    <mergeCell ref="B2:C2"/>
    <mergeCell ref="D2:E2"/>
  </mergeCells>
  <pageMargins left="0.70866141732283461" right="0.70866141732283461" top="0.74803149606299213" bottom="0.74803149606299213" header="0.31496062992125984" footer="0.31496062992125984"/>
  <pageSetup paperSize="11" orientation="portrait" r:id="rId1"/>
  <drawing r:id="rId2"/>
</worksheet>
</file>

<file path=xl/worksheets/sheet68.xml><?xml version="1.0" encoding="utf-8"?>
<worksheet xmlns="http://schemas.openxmlformats.org/spreadsheetml/2006/main" xmlns:r="http://schemas.openxmlformats.org/officeDocument/2006/relationships">
  <dimension ref="A1:E15"/>
  <sheetViews>
    <sheetView topLeftCell="A2" workbookViewId="0">
      <selection activeCell="E20" sqref="E20"/>
    </sheetView>
  </sheetViews>
  <sheetFormatPr baseColWidth="10" defaultColWidth="11.44140625" defaultRowHeight="14.4"/>
  <cols>
    <col min="1" max="1" width="24" customWidth="1"/>
    <col min="2" max="3" width="7.6640625" customWidth="1"/>
    <col min="4" max="4" width="8.88671875" customWidth="1"/>
    <col min="5" max="5" width="7.6640625" customWidth="1"/>
    <col min="254" max="254" width="25.88671875" customWidth="1"/>
    <col min="257" max="257" width="24" customWidth="1"/>
    <col min="258" max="259" width="7.6640625" customWidth="1"/>
    <col min="260" max="260" width="8.88671875" customWidth="1"/>
    <col min="261" max="261" width="7.6640625" customWidth="1"/>
    <col min="510" max="510" width="25.88671875" customWidth="1"/>
    <col min="513" max="513" width="24" customWidth="1"/>
    <col min="514" max="515" width="7.6640625" customWidth="1"/>
    <col min="516" max="516" width="8.88671875" customWidth="1"/>
    <col min="517" max="517" width="7.6640625" customWidth="1"/>
    <col min="766" max="766" width="25.88671875" customWidth="1"/>
    <col min="769" max="769" width="24" customWidth="1"/>
    <col min="770" max="771" width="7.6640625" customWidth="1"/>
    <col min="772" max="772" width="8.88671875" customWidth="1"/>
    <col min="773" max="773" width="7.6640625" customWidth="1"/>
    <col min="1022" max="1022" width="25.88671875" customWidth="1"/>
    <col min="1025" max="1025" width="24" customWidth="1"/>
    <col min="1026" max="1027" width="7.6640625" customWidth="1"/>
    <col min="1028" max="1028" width="8.88671875" customWidth="1"/>
    <col min="1029" max="1029" width="7.6640625" customWidth="1"/>
    <col min="1278" max="1278" width="25.88671875" customWidth="1"/>
    <col min="1281" max="1281" width="24" customWidth="1"/>
    <col min="1282" max="1283" width="7.6640625" customWidth="1"/>
    <col min="1284" max="1284" width="8.88671875" customWidth="1"/>
    <col min="1285" max="1285" width="7.6640625" customWidth="1"/>
    <col min="1534" max="1534" width="25.88671875" customWidth="1"/>
    <col min="1537" max="1537" width="24" customWidth="1"/>
    <col min="1538" max="1539" width="7.6640625" customWidth="1"/>
    <col min="1540" max="1540" width="8.88671875" customWidth="1"/>
    <col min="1541" max="1541" width="7.6640625" customWidth="1"/>
    <col min="1790" max="1790" width="25.88671875" customWidth="1"/>
    <col min="1793" max="1793" width="24" customWidth="1"/>
    <col min="1794" max="1795" width="7.6640625" customWidth="1"/>
    <col min="1796" max="1796" width="8.88671875" customWidth="1"/>
    <col min="1797" max="1797" width="7.6640625" customWidth="1"/>
    <col min="2046" max="2046" width="25.88671875" customWidth="1"/>
    <col min="2049" max="2049" width="24" customWidth="1"/>
    <col min="2050" max="2051" width="7.6640625" customWidth="1"/>
    <col min="2052" max="2052" width="8.88671875" customWidth="1"/>
    <col min="2053" max="2053" width="7.6640625" customWidth="1"/>
    <col min="2302" max="2302" width="25.88671875" customWidth="1"/>
    <col min="2305" max="2305" width="24" customWidth="1"/>
    <col min="2306" max="2307" width="7.6640625" customWidth="1"/>
    <col min="2308" max="2308" width="8.88671875" customWidth="1"/>
    <col min="2309" max="2309" width="7.6640625" customWidth="1"/>
    <col min="2558" max="2558" width="25.88671875" customWidth="1"/>
    <col min="2561" max="2561" width="24" customWidth="1"/>
    <col min="2562" max="2563" width="7.6640625" customWidth="1"/>
    <col min="2564" max="2564" width="8.88671875" customWidth="1"/>
    <col min="2565" max="2565" width="7.6640625" customWidth="1"/>
    <col min="2814" max="2814" width="25.88671875" customWidth="1"/>
    <col min="2817" max="2817" width="24" customWidth="1"/>
    <col min="2818" max="2819" width="7.6640625" customWidth="1"/>
    <col min="2820" max="2820" width="8.88671875" customWidth="1"/>
    <col min="2821" max="2821" width="7.6640625" customWidth="1"/>
    <col min="3070" max="3070" width="25.88671875" customWidth="1"/>
    <col min="3073" max="3073" width="24" customWidth="1"/>
    <col min="3074" max="3075" width="7.6640625" customWidth="1"/>
    <col min="3076" max="3076" width="8.88671875" customWidth="1"/>
    <col min="3077" max="3077" width="7.6640625" customWidth="1"/>
    <col min="3326" max="3326" width="25.88671875" customWidth="1"/>
    <col min="3329" max="3329" width="24" customWidth="1"/>
    <col min="3330" max="3331" width="7.6640625" customWidth="1"/>
    <col min="3332" max="3332" width="8.88671875" customWidth="1"/>
    <col min="3333" max="3333" width="7.6640625" customWidth="1"/>
    <col min="3582" max="3582" width="25.88671875" customWidth="1"/>
    <col min="3585" max="3585" width="24" customWidth="1"/>
    <col min="3586" max="3587" width="7.6640625" customWidth="1"/>
    <col min="3588" max="3588" width="8.88671875" customWidth="1"/>
    <col min="3589" max="3589" width="7.6640625" customWidth="1"/>
    <col min="3838" max="3838" width="25.88671875" customWidth="1"/>
    <col min="3841" max="3841" width="24" customWidth="1"/>
    <col min="3842" max="3843" width="7.6640625" customWidth="1"/>
    <col min="3844" max="3844" width="8.88671875" customWidth="1"/>
    <col min="3845" max="3845" width="7.6640625" customWidth="1"/>
    <col min="4094" max="4094" width="25.88671875" customWidth="1"/>
    <col min="4097" max="4097" width="24" customWidth="1"/>
    <col min="4098" max="4099" width="7.6640625" customWidth="1"/>
    <col min="4100" max="4100" width="8.88671875" customWidth="1"/>
    <col min="4101" max="4101" width="7.6640625" customWidth="1"/>
    <col min="4350" max="4350" width="25.88671875" customWidth="1"/>
    <col min="4353" max="4353" width="24" customWidth="1"/>
    <col min="4354" max="4355" width="7.6640625" customWidth="1"/>
    <col min="4356" max="4356" width="8.88671875" customWidth="1"/>
    <col min="4357" max="4357" width="7.6640625" customWidth="1"/>
    <col min="4606" max="4606" width="25.88671875" customWidth="1"/>
    <col min="4609" max="4609" width="24" customWidth="1"/>
    <col min="4610" max="4611" width="7.6640625" customWidth="1"/>
    <col min="4612" max="4612" width="8.88671875" customWidth="1"/>
    <col min="4613" max="4613" width="7.6640625" customWidth="1"/>
    <col min="4862" max="4862" width="25.88671875" customWidth="1"/>
    <col min="4865" max="4865" width="24" customWidth="1"/>
    <col min="4866" max="4867" width="7.6640625" customWidth="1"/>
    <col min="4868" max="4868" width="8.88671875" customWidth="1"/>
    <col min="4869" max="4869" width="7.6640625" customWidth="1"/>
    <col min="5118" max="5118" width="25.88671875" customWidth="1"/>
    <col min="5121" max="5121" width="24" customWidth="1"/>
    <col min="5122" max="5123" width="7.6640625" customWidth="1"/>
    <col min="5124" max="5124" width="8.88671875" customWidth="1"/>
    <col min="5125" max="5125" width="7.6640625" customWidth="1"/>
    <col min="5374" max="5374" width="25.88671875" customWidth="1"/>
    <col min="5377" max="5377" width="24" customWidth="1"/>
    <col min="5378" max="5379" width="7.6640625" customWidth="1"/>
    <col min="5380" max="5380" width="8.88671875" customWidth="1"/>
    <col min="5381" max="5381" width="7.6640625" customWidth="1"/>
    <col min="5630" max="5630" width="25.88671875" customWidth="1"/>
    <col min="5633" max="5633" width="24" customWidth="1"/>
    <col min="5634" max="5635" width="7.6640625" customWidth="1"/>
    <col min="5636" max="5636" width="8.88671875" customWidth="1"/>
    <col min="5637" max="5637" width="7.6640625" customWidth="1"/>
    <col min="5886" max="5886" width="25.88671875" customWidth="1"/>
    <col min="5889" max="5889" width="24" customWidth="1"/>
    <col min="5890" max="5891" width="7.6640625" customWidth="1"/>
    <col min="5892" max="5892" width="8.88671875" customWidth="1"/>
    <col min="5893" max="5893" width="7.6640625" customWidth="1"/>
    <col min="6142" max="6142" width="25.88671875" customWidth="1"/>
    <col min="6145" max="6145" width="24" customWidth="1"/>
    <col min="6146" max="6147" width="7.6640625" customWidth="1"/>
    <col min="6148" max="6148" width="8.88671875" customWidth="1"/>
    <col min="6149" max="6149" width="7.6640625" customWidth="1"/>
    <col min="6398" max="6398" width="25.88671875" customWidth="1"/>
    <col min="6401" max="6401" width="24" customWidth="1"/>
    <col min="6402" max="6403" width="7.6640625" customWidth="1"/>
    <col min="6404" max="6404" width="8.88671875" customWidth="1"/>
    <col min="6405" max="6405" width="7.6640625" customWidth="1"/>
    <col min="6654" max="6654" width="25.88671875" customWidth="1"/>
    <col min="6657" max="6657" width="24" customWidth="1"/>
    <col min="6658" max="6659" width="7.6640625" customWidth="1"/>
    <col min="6660" max="6660" width="8.88671875" customWidth="1"/>
    <col min="6661" max="6661" width="7.6640625" customWidth="1"/>
    <col min="6910" max="6910" width="25.88671875" customWidth="1"/>
    <col min="6913" max="6913" width="24" customWidth="1"/>
    <col min="6914" max="6915" width="7.6640625" customWidth="1"/>
    <col min="6916" max="6916" width="8.88671875" customWidth="1"/>
    <col min="6917" max="6917" width="7.6640625" customWidth="1"/>
    <col min="7166" max="7166" width="25.88671875" customWidth="1"/>
    <col min="7169" max="7169" width="24" customWidth="1"/>
    <col min="7170" max="7171" width="7.6640625" customWidth="1"/>
    <col min="7172" max="7172" width="8.88671875" customWidth="1"/>
    <col min="7173" max="7173" width="7.6640625" customWidth="1"/>
    <col min="7422" max="7422" width="25.88671875" customWidth="1"/>
    <col min="7425" max="7425" width="24" customWidth="1"/>
    <col min="7426" max="7427" width="7.6640625" customWidth="1"/>
    <col min="7428" max="7428" width="8.88671875" customWidth="1"/>
    <col min="7429" max="7429" width="7.6640625" customWidth="1"/>
    <col min="7678" max="7678" width="25.88671875" customWidth="1"/>
    <col min="7681" max="7681" width="24" customWidth="1"/>
    <col min="7682" max="7683" width="7.6640625" customWidth="1"/>
    <col min="7684" max="7684" width="8.88671875" customWidth="1"/>
    <col min="7685" max="7685" width="7.6640625" customWidth="1"/>
    <col min="7934" max="7934" width="25.88671875" customWidth="1"/>
    <col min="7937" max="7937" width="24" customWidth="1"/>
    <col min="7938" max="7939" width="7.6640625" customWidth="1"/>
    <col min="7940" max="7940" width="8.88671875" customWidth="1"/>
    <col min="7941" max="7941" width="7.6640625" customWidth="1"/>
    <col min="8190" max="8190" width="25.88671875" customWidth="1"/>
    <col min="8193" max="8193" width="24" customWidth="1"/>
    <col min="8194" max="8195" width="7.6640625" customWidth="1"/>
    <col min="8196" max="8196" width="8.88671875" customWidth="1"/>
    <col min="8197" max="8197" width="7.6640625" customWidth="1"/>
    <col min="8446" max="8446" width="25.88671875" customWidth="1"/>
    <col min="8449" max="8449" width="24" customWidth="1"/>
    <col min="8450" max="8451" width="7.6640625" customWidth="1"/>
    <col min="8452" max="8452" width="8.88671875" customWidth="1"/>
    <col min="8453" max="8453" width="7.6640625" customWidth="1"/>
    <col min="8702" max="8702" width="25.88671875" customWidth="1"/>
    <col min="8705" max="8705" width="24" customWidth="1"/>
    <col min="8706" max="8707" width="7.6640625" customWidth="1"/>
    <col min="8708" max="8708" width="8.88671875" customWidth="1"/>
    <col min="8709" max="8709" width="7.6640625" customWidth="1"/>
    <col min="8958" max="8958" width="25.88671875" customWidth="1"/>
    <col min="8961" max="8961" width="24" customWidth="1"/>
    <col min="8962" max="8963" width="7.6640625" customWidth="1"/>
    <col min="8964" max="8964" width="8.88671875" customWidth="1"/>
    <col min="8965" max="8965" width="7.6640625" customWidth="1"/>
    <col min="9214" max="9214" width="25.88671875" customWidth="1"/>
    <col min="9217" max="9217" width="24" customWidth="1"/>
    <col min="9218" max="9219" width="7.6640625" customWidth="1"/>
    <col min="9220" max="9220" width="8.88671875" customWidth="1"/>
    <col min="9221" max="9221" width="7.6640625" customWidth="1"/>
    <col min="9470" max="9470" width="25.88671875" customWidth="1"/>
    <col min="9473" max="9473" width="24" customWidth="1"/>
    <col min="9474" max="9475" width="7.6640625" customWidth="1"/>
    <col min="9476" max="9476" width="8.88671875" customWidth="1"/>
    <col min="9477" max="9477" width="7.6640625" customWidth="1"/>
    <col min="9726" max="9726" width="25.88671875" customWidth="1"/>
    <col min="9729" max="9729" width="24" customWidth="1"/>
    <col min="9730" max="9731" width="7.6640625" customWidth="1"/>
    <col min="9732" max="9732" width="8.88671875" customWidth="1"/>
    <col min="9733" max="9733" width="7.6640625" customWidth="1"/>
    <col min="9982" max="9982" width="25.88671875" customWidth="1"/>
    <col min="9985" max="9985" width="24" customWidth="1"/>
    <col min="9986" max="9987" width="7.6640625" customWidth="1"/>
    <col min="9988" max="9988" width="8.88671875" customWidth="1"/>
    <col min="9989" max="9989" width="7.6640625" customWidth="1"/>
    <col min="10238" max="10238" width="25.88671875" customWidth="1"/>
    <col min="10241" max="10241" width="24" customWidth="1"/>
    <col min="10242" max="10243" width="7.6640625" customWidth="1"/>
    <col min="10244" max="10244" width="8.88671875" customWidth="1"/>
    <col min="10245" max="10245" width="7.6640625" customWidth="1"/>
    <col min="10494" max="10494" width="25.88671875" customWidth="1"/>
    <col min="10497" max="10497" width="24" customWidth="1"/>
    <col min="10498" max="10499" width="7.6640625" customWidth="1"/>
    <col min="10500" max="10500" width="8.88671875" customWidth="1"/>
    <col min="10501" max="10501" width="7.6640625" customWidth="1"/>
    <col min="10750" max="10750" width="25.88671875" customWidth="1"/>
    <col min="10753" max="10753" width="24" customWidth="1"/>
    <col min="10754" max="10755" width="7.6640625" customWidth="1"/>
    <col min="10756" max="10756" width="8.88671875" customWidth="1"/>
    <col min="10757" max="10757" width="7.6640625" customWidth="1"/>
    <col min="11006" max="11006" width="25.88671875" customWidth="1"/>
    <col min="11009" max="11009" width="24" customWidth="1"/>
    <col min="11010" max="11011" width="7.6640625" customWidth="1"/>
    <col min="11012" max="11012" width="8.88671875" customWidth="1"/>
    <col min="11013" max="11013" width="7.6640625" customWidth="1"/>
    <col min="11262" max="11262" width="25.88671875" customWidth="1"/>
    <col min="11265" max="11265" width="24" customWidth="1"/>
    <col min="11266" max="11267" width="7.6640625" customWidth="1"/>
    <col min="11268" max="11268" width="8.88671875" customWidth="1"/>
    <col min="11269" max="11269" width="7.6640625" customWidth="1"/>
    <col min="11518" max="11518" width="25.88671875" customWidth="1"/>
    <col min="11521" max="11521" width="24" customWidth="1"/>
    <col min="11522" max="11523" width="7.6640625" customWidth="1"/>
    <col min="11524" max="11524" width="8.88671875" customWidth="1"/>
    <col min="11525" max="11525" width="7.6640625" customWidth="1"/>
    <col min="11774" max="11774" width="25.88671875" customWidth="1"/>
    <col min="11777" max="11777" width="24" customWidth="1"/>
    <col min="11778" max="11779" width="7.6640625" customWidth="1"/>
    <col min="11780" max="11780" width="8.88671875" customWidth="1"/>
    <col min="11781" max="11781" width="7.6640625" customWidth="1"/>
    <col min="12030" max="12030" width="25.88671875" customWidth="1"/>
    <col min="12033" max="12033" width="24" customWidth="1"/>
    <col min="12034" max="12035" width="7.6640625" customWidth="1"/>
    <col min="12036" max="12036" width="8.88671875" customWidth="1"/>
    <col min="12037" max="12037" width="7.6640625" customWidth="1"/>
    <col min="12286" max="12286" width="25.88671875" customWidth="1"/>
    <col min="12289" max="12289" width="24" customWidth="1"/>
    <col min="12290" max="12291" width="7.6640625" customWidth="1"/>
    <col min="12292" max="12292" width="8.88671875" customWidth="1"/>
    <col min="12293" max="12293" width="7.6640625" customWidth="1"/>
    <col min="12542" max="12542" width="25.88671875" customWidth="1"/>
    <col min="12545" max="12545" width="24" customWidth="1"/>
    <col min="12546" max="12547" width="7.6640625" customWidth="1"/>
    <col min="12548" max="12548" width="8.88671875" customWidth="1"/>
    <col min="12549" max="12549" width="7.6640625" customWidth="1"/>
    <col min="12798" max="12798" width="25.88671875" customWidth="1"/>
    <col min="12801" max="12801" width="24" customWidth="1"/>
    <col min="12802" max="12803" width="7.6640625" customWidth="1"/>
    <col min="12804" max="12804" width="8.88671875" customWidth="1"/>
    <col min="12805" max="12805" width="7.6640625" customWidth="1"/>
    <col min="13054" max="13054" width="25.88671875" customWidth="1"/>
    <col min="13057" max="13057" width="24" customWidth="1"/>
    <col min="13058" max="13059" width="7.6640625" customWidth="1"/>
    <col min="13060" max="13060" width="8.88671875" customWidth="1"/>
    <col min="13061" max="13061" width="7.6640625" customWidth="1"/>
    <col min="13310" max="13310" width="25.88671875" customWidth="1"/>
    <col min="13313" max="13313" width="24" customWidth="1"/>
    <col min="13314" max="13315" width="7.6640625" customWidth="1"/>
    <col min="13316" max="13316" width="8.88671875" customWidth="1"/>
    <col min="13317" max="13317" width="7.6640625" customWidth="1"/>
    <col min="13566" max="13566" width="25.88671875" customWidth="1"/>
    <col min="13569" max="13569" width="24" customWidth="1"/>
    <col min="13570" max="13571" width="7.6640625" customWidth="1"/>
    <col min="13572" max="13572" width="8.88671875" customWidth="1"/>
    <col min="13573" max="13573" width="7.6640625" customWidth="1"/>
    <col min="13822" max="13822" width="25.88671875" customWidth="1"/>
    <col min="13825" max="13825" width="24" customWidth="1"/>
    <col min="13826" max="13827" width="7.6640625" customWidth="1"/>
    <col min="13828" max="13828" width="8.88671875" customWidth="1"/>
    <col min="13829" max="13829" width="7.6640625" customWidth="1"/>
    <col min="14078" max="14078" width="25.88671875" customWidth="1"/>
    <col min="14081" max="14081" width="24" customWidth="1"/>
    <col min="14082" max="14083" width="7.6640625" customWidth="1"/>
    <col min="14084" max="14084" width="8.88671875" customWidth="1"/>
    <col min="14085" max="14085" width="7.6640625" customWidth="1"/>
    <col min="14334" max="14334" width="25.88671875" customWidth="1"/>
    <col min="14337" max="14337" width="24" customWidth="1"/>
    <col min="14338" max="14339" width="7.6640625" customWidth="1"/>
    <col min="14340" max="14340" width="8.88671875" customWidth="1"/>
    <col min="14341" max="14341" width="7.6640625" customWidth="1"/>
    <col min="14590" max="14590" width="25.88671875" customWidth="1"/>
    <col min="14593" max="14593" width="24" customWidth="1"/>
    <col min="14594" max="14595" width="7.6640625" customWidth="1"/>
    <col min="14596" max="14596" width="8.88671875" customWidth="1"/>
    <col min="14597" max="14597" width="7.6640625" customWidth="1"/>
    <col min="14846" max="14846" width="25.88671875" customWidth="1"/>
    <col min="14849" max="14849" width="24" customWidth="1"/>
    <col min="14850" max="14851" width="7.6640625" customWidth="1"/>
    <col min="14852" max="14852" width="8.88671875" customWidth="1"/>
    <col min="14853" max="14853" width="7.6640625" customWidth="1"/>
    <col min="15102" max="15102" width="25.88671875" customWidth="1"/>
    <col min="15105" max="15105" width="24" customWidth="1"/>
    <col min="15106" max="15107" width="7.6640625" customWidth="1"/>
    <col min="15108" max="15108" width="8.88671875" customWidth="1"/>
    <col min="15109" max="15109" width="7.6640625" customWidth="1"/>
    <col min="15358" max="15358" width="25.88671875" customWidth="1"/>
    <col min="15361" max="15361" width="24" customWidth="1"/>
    <col min="15362" max="15363" width="7.6640625" customWidth="1"/>
    <col min="15364" max="15364" width="8.88671875" customWidth="1"/>
    <col min="15365" max="15365" width="7.6640625" customWidth="1"/>
    <col min="15614" max="15614" width="25.88671875" customWidth="1"/>
    <col min="15617" max="15617" width="24" customWidth="1"/>
    <col min="15618" max="15619" width="7.6640625" customWidth="1"/>
    <col min="15620" max="15620" width="8.88671875" customWidth="1"/>
    <col min="15621" max="15621" width="7.6640625" customWidth="1"/>
    <col min="15870" max="15870" width="25.88671875" customWidth="1"/>
    <col min="15873" max="15873" width="24" customWidth="1"/>
    <col min="15874" max="15875" width="7.6640625" customWidth="1"/>
    <col min="15876" max="15876" width="8.88671875" customWidth="1"/>
    <col min="15877" max="15877" width="7.6640625" customWidth="1"/>
    <col min="16126" max="16126" width="25.88671875" customWidth="1"/>
    <col min="16129" max="16129" width="24" customWidth="1"/>
    <col min="16130" max="16131" width="7.6640625" customWidth="1"/>
    <col min="16132" max="16132" width="8.88671875" customWidth="1"/>
    <col min="16133" max="16133" width="7.6640625" customWidth="1"/>
    <col min="16382" max="16382" width="25.88671875" customWidth="1"/>
  </cols>
  <sheetData>
    <row r="1" spans="1:5" ht="35.25" customHeight="1">
      <c r="A1" s="430" t="s">
        <v>127</v>
      </c>
      <c r="B1" s="430"/>
      <c r="C1" s="430"/>
      <c r="D1" s="430"/>
      <c r="E1" s="430"/>
    </row>
    <row r="2" spans="1:5">
      <c r="A2" s="137"/>
      <c r="B2" s="420"/>
      <c r="C2" s="420"/>
      <c r="D2" s="420">
        <v>2018</v>
      </c>
      <c r="E2" s="420"/>
    </row>
    <row r="3" spans="1:5">
      <c r="A3" s="98" t="s">
        <v>109</v>
      </c>
      <c r="B3" s="126"/>
      <c r="C3" s="126"/>
      <c r="D3" s="126" t="s">
        <v>17</v>
      </c>
      <c r="E3" s="126" t="s">
        <v>18</v>
      </c>
    </row>
    <row r="4" spans="1:5" ht="27" customHeight="1">
      <c r="A4" s="143" t="s">
        <v>110</v>
      </c>
      <c r="B4" s="40"/>
      <c r="C4" s="40"/>
      <c r="D4" s="376">
        <v>63.792330625116854</v>
      </c>
      <c r="E4" s="376">
        <v>12.431904340948565</v>
      </c>
    </row>
    <row r="5" spans="1:5" ht="27" customHeight="1">
      <c r="A5" s="145" t="s">
        <v>111</v>
      </c>
      <c r="B5" s="40"/>
      <c r="C5" s="40"/>
      <c r="D5" s="376">
        <v>58.909461439367099</v>
      </c>
      <c r="E5" s="376">
        <v>10.072237599720752</v>
      </c>
    </row>
    <row r="6" spans="1:5" ht="27" customHeight="1">
      <c r="A6" s="145" t="s">
        <v>112</v>
      </c>
      <c r="B6" s="40"/>
      <c r="C6" s="40"/>
      <c r="D6" s="376">
        <v>56.411750396295048</v>
      </c>
      <c r="E6" s="376">
        <v>10.050153160696421</v>
      </c>
    </row>
    <row r="7" spans="1:5" ht="27" customHeight="1">
      <c r="A7" s="145" t="s">
        <v>113</v>
      </c>
      <c r="B7" s="40"/>
      <c r="C7" s="40"/>
      <c r="D7" s="376">
        <v>57.594284577303092</v>
      </c>
      <c r="E7" s="376">
        <v>16.142019417175248</v>
      </c>
    </row>
    <row r="8" spans="1:5" ht="27" customHeight="1">
      <c r="A8" s="145" t="s">
        <v>114</v>
      </c>
      <c r="B8" s="40"/>
      <c r="C8" s="40"/>
      <c r="D8" s="376">
        <v>58.020607612888774</v>
      </c>
      <c r="E8" s="376">
        <v>10.036363076894375</v>
      </c>
    </row>
    <row r="9" spans="1:5" ht="27" customHeight="1">
      <c r="A9" s="145" t="s">
        <v>115</v>
      </c>
      <c r="B9" s="40"/>
      <c r="C9" s="40"/>
      <c r="D9" s="376">
        <v>60.724484633761435</v>
      </c>
      <c r="E9" s="376">
        <v>18.360802167054711</v>
      </c>
    </row>
    <row r="10" spans="1:5" ht="27" customHeight="1">
      <c r="A10" s="145" t="s">
        <v>116</v>
      </c>
      <c r="B10" s="40"/>
      <c r="C10" s="40"/>
      <c r="D10" s="376">
        <v>62.81475562452929</v>
      </c>
      <c r="E10" s="376">
        <v>14.064132375578371</v>
      </c>
    </row>
    <row r="11" spans="1:5" ht="27" customHeight="1">
      <c r="A11" s="145" t="s">
        <v>117</v>
      </c>
      <c r="B11" s="40"/>
      <c r="C11" s="40"/>
      <c r="D11" s="376">
        <v>57.149354658482196</v>
      </c>
      <c r="E11" s="376">
        <v>8.6812877235431021</v>
      </c>
    </row>
    <row r="12" spans="1:5" ht="27" customHeight="1">
      <c r="A12" s="145" t="s">
        <v>118</v>
      </c>
      <c r="B12" s="40"/>
      <c r="C12" s="40"/>
      <c r="D12" s="376">
        <v>61.151928473455207</v>
      </c>
      <c r="E12" s="376">
        <v>12.298293607872463</v>
      </c>
    </row>
    <row r="13" spans="1:5" ht="27" customHeight="1">
      <c r="A13" s="150" t="s">
        <v>119</v>
      </c>
      <c r="B13" s="40"/>
      <c r="C13" s="40"/>
      <c r="D13" s="376">
        <v>62.983707470979112</v>
      </c>
      <c r="E13" s="376">
        <v>7.860288722686283</v>
      </c>
    </row>
    <row r="14" spans="1:5" ht="27" customHeight="1">
      <c r="A14" s="87" t="s">
        <v>19</v>
      </c>
      <c r="B14" s="108"/>
      <c r="C14" s="108"/>
      <c r="D14" s="377">
        <v>59.974085612032766</v>
      </c>
      <c r="E14" s="377">
        <v>13.778941618349782</v>
      </c>
    </row>
    <row r="15" spans="1:5">
      <c r="A15" s="94"/>
      <c r="B15" s="94"/>
      <c r="C15" s="94"/>
      <c r="D15" s="94"/>
      <c r="E15" s="94"/>
    </row>
  </sheetData>
  <mergeCells count="3">
    <mergeCell ref="A1:E1"/>
    <mergeCell ref="B2:C2"/>
    <mergeCell ref="D2:E2"/>
  </mergeCells>
  <pageMargins left="0.70866141732283461" right="0.70866141732283461" top="0.74803149606299213" bottom="0.74803149606299213" header="0.31496062992125984" footer="0.31496062992125984"/>
  <pageSetup paperSize="11" orientation="portrait" r:id="rId1"/>
  <drawing r:id="rId2"/>
</worksheet>
</file>

<file path=xl/worksheets/sheet69.xml><?xml version="1.0" encoding="utf-8"?>
<worksheet xmlns="http://schemas.openxmlformats.org/spreadsheetml/2006/main" xmlns:r="http://schemas.openxmlformats.org/officeDocument/2006/relationships">
  <dimension ref="A1:F15"/>
  <sheetViews>
    <sheetView workbookViewId="0">
      <selection activeCell="E20" sqref="E20"/>
    </sheetView>
  </sheetViews>
  <sheetFormatPr baseColWidth="10" defaultRowHeight="14.4"/>
  <cols>
    <col min="1" max="1" width="23.109375" customWidth="1"/>
    <col min="2" max="2" width="0.5546875" hidden="1" customWidth="1"/>
    <col min="3" max="3" width="7.44140625" customWidth="1"/>
    <col min="4" max="4" width="8.5546875" customWidth="1"/>
    <col min="5" max="5" width="9.6640625" customWidth="1"/>
    <col min="6" max="6" width="6.88671875" customWidth="1"/>
    <col min="255" max="255" width="25.109375" customWidth="1"/>
    <col min="257" max="257" width="23.109375" customWidth="1"/>
    <col min="258" max="258" width="0" hidden="1" customWidth="1"/>
    <col min="259" max="259" width="7.44140625" customWidth="1"/>
    <col min="260" max="260" width="8.5546875" customWidth="1"/>
    <col min="261" max="261" width="9.6640625" customWidth="1"/>
    <col min="262" max="262" width="6.88671875" customWidth="1"/>
    <col min="511" max="511" width="25.109375" customWidth="1"/>
    <col min="513" max="513" width="23.109375" customWidth="1"/>
    <col min="514" max="514" width="0" hidden="1" customWidth="1"/>
    <col min="515" max="515" width="7.44140625" customWidth="1"/>
    <col min="516" max="516" width="8.5546875" customWidth="1"/>
    <col min="517" max="517" width="9.6640625" customWidth="1"/>
    <col min="518" max="518" width="6.88671875" customWidth="1"/>
    <col min="767" max="767" width="25.109375" customWidth="1"/>
    <col min="769" max="769" width="23.109375" customWidth="1"/>
    <col min="770" max="770" width="0" hidden="1" customWidth="1"/>
    <col min="771" max="771" width="7.44140625" customWidth="1"/>
    <col min="772" max="772" width="8.5546875" customWidth="1"/>
    <col min="773" max="773" width="9.6640625" customWidth="1"/>
    <col min="774" max="774" width="6.88671875" customWidth="1"/>
    <col min="1023" max="1023" width="25.109375" customWidth="1"/>
    <col min="1025" max="1025" width="23.109375" customWidth="1"/>
    <col min="1026" max="1026" width="0" hidden="1" customWidth="1"/>
    <col min="1027" max="1027" width="7.44140625" customWidth="1"/>
    <col min="1028" max="1028" width="8.5546875" customWidth="1"/>
    <col min="1029" max="1029" width="9.6640625" customWidth="1"/>
    <col min="1030" max="1030" width="6.88671875" customWidth="1"/>
    <col min="1279" max="1279" width="25.109375" customWidth="1"/>
    <col min="1281" max="1281" width="23.109375" customWidth="1"/>
    <col min="1282" max="1282" width="0" hidden="1" customWidth="1"/>
    <col min="1283" max="1283" width="7.44140625" customWidth="1"/>
    <col min="1284" max="1284" width="8.5546875" customWidth="1"/>
    <col min="1285" max="1285" width="9.6640625" customWidth="1"/>
    <col min="1286" max="1286" width="6.88671875" customWidth="1"/>
    <col min="1535" max="1535" width="25.109375" customWidth="1"/>
    <col min="1537" max="1537" width="23.109375" customWidth="1"/>
    <col min="1538" max="1538" width="0" hidden="1" customWidth="1"/>
    <col min="1539" max="1539" width="7.44140625" customWidth="1"/>
    <col min="1540" max="1540" width="8.5546875" customWidth="1"/>
    <col min="1541" max="1541" width="9.6640625" customWidth="1"/>
    <col min="1542" max="1542" width="6.88671875" customWidth="1"/>
    <col min="1791" max="1791" width="25.109375" customWidth="1"/>
    <col min="1793" max="1793" width="23.109375" customWidth="1"/>
    <col min="1794" max="1794" width="0" hidden="1" customWidth="1"/>
    <col min="1795" max="1795" width="7.44140625" customWidth="1"/>
    <col min="1796" max="1796" width="8.5546875" customWidth="1"/>
    <col min="1797" max="1797" width="9.6640625" customWidth="1"/>
    <col min="1798" max="1798" width="6.88671875" customWidth="1"/>
    <col min="2047" max="2047" width="25.109375" customWidth="1"/>
    <col min="2049" max="2049" width="23.109375" customWidth="1"/>
    <col min="2050" max="2050" width="0" hidden="1" customWidth="1"/>
    <col min="2051" max="2051" width="7.44140625" customWidth="1"/>
    <col min="2052" max="2052" width="8.5546875" customWidth="1"/>
    <col min="2053" max="2053" width="9.6640625" customWidth="1"/>
    <col min="2054" max="2054" width="6.88671875" customWidth="1"/>
    <col min="2303" max="2303" width="25.109375" customWidth="1"/>
    <col min="2305" max="2305" width="23.109375" customWidth="1"/>
    <col min="2306" max="2306" width="0" hidden="1" customWidth="1"/>
    <col min="2307" max="2307" width="7.44140625" customWidth="1"/>
    <col min="2308" max="2308" width="8.5546875" customWidth="1"/>
    <col min="2309" max="2309" width="9.6640625" customWidth="1"/>
    <col min="2310" max="2310" width="6.88671875" customWidth="1"/>
    <col min="2559" max="2559" width="25.109375" customWidth="1"/>
    <col min="2561" max="2561" width="23.109375" customWidth="1"/>
    <col min="2562" max="2562" width="0" hidden="1" customWidth="1"/>
    <col min="2563" max="2563" width="7.44140625" customWidth="1"/>
    <col min="2564" max="2564" width="8.5546875" customWidth="1"/>
    <col min="2565" max="2565" width="9.6640625" customWidth="1"/>
    <col min="2566" max="2566" width="6.88671875" customWidth="1"/>
    <col min="2815" max="2815" width="25.109375" customWidth="1"/>
    <col min="2817" max="2817" width="23.109375" customWidth="1"/>
    <col min="2818" max="2818" width="0" hidden="1" customWidth="1"/>
    <col min="2819" max="2819" width="7.44140625" customWidth="1"/>
    <col min="2820" max="2820" width="8.5546875" customWidth="1"/>
    <col min="2821" max="2821" width="9.6640625" customWidth="1"/>
    <col min="2822" max="2822" width="6.88671875" customWidth="1"/>
    <col min="3071" max="3071" width="25.109375" customWidth="1"/>
    <col min="3073" max="3073" width="23.109375" customWidth="1"/>
    <col min="3074" max="3074" width="0" hidden="1" customWidth="1"/>
    <col min="3075" max="3075" width="7.44140625" customWidth="1"/>
    <col min="3076" max="3076" width="8.5546875" customWidth="1"/>
    <col min="3077" max="3077" width="9.6640625" customWidth="1"/>
    <col min="3078" max="3078" width="6.88671875" customWidth="1"/>
    <col min="3327" max="3327" width="25.109375" customWidth="1"/>
    <col min="3329" max="3329" width="23.109375" customWidth="1"/>
    <col min="3330" max="3330" width="0" hidden="1" customWidth="1"/>
    <col min="3331" max="3331" width="7.44140625" customWidth="1"/>
    <col min="3332" max="3332" width="8.5546875" customWidth="1"/>
    <col min="3333" max="3333" width="9.6640625" customWidth="1"/>
    <col min="3334" max="3334" width="6.88671875" customWidth="1"/>
    <col min="3583" max="3583" width="25.109375" customWidth="1"/>
    <col min="3585" max="3585" width="23.109375" customWidth="1"/>
    <col min="3586" max="3586" width="0" hidden="1" customWidth="1"/>
    <col min="3587" max="3587" width="7.44140625" customWidth="1"/>
    <col min="3588" max="3588" width="8.5546875" customWidth="1"/>
    <col min="3589" max="3589" width="9.6640625" customWidth="1"/>
    <col min="3590" max="3590" width="6.88671875" customWidth="1"/>
    <col min="3839" max="3839" width="25.109375" customWidth="1"/>
    <col min="3841" max="3841" width="23.109375" customWidth="1"/>
    <col min="3842" max="3842" width="0" hidden="1" customWidth="1"/>
    <col min="3843" max="3843" width="7.44140625" customWidth="1"/>
    <col min="3844" max="3844" width="8.5546875" customWidth="1"/>
    <col min="3845" max="3845" width="9.6640625" customWidth="1"/>
    <col min="3846" max="3846" width="6.88671875" customWidth="1"/>
    <col min="4095" max="4095" width="25.109375" customWidth="1"/>
    <col min="4097" max="4097" width="23.109375" customWidth="1"/>
    <col min="4098" max="4098" width="0" hidden="1" customWidth="1"/>
    <col min="4099" max="4099" width="7.44140625" customWidth="1"/>
    <col min="4100" max="4100" width="8.5546875" customWidth="1"/>
    <col min="4101" max="4101" width="9.6640625" customWidth="1"/>
    <col min="4102" max="4102" width="6.88671875" customWidth="1"/>
    <col min="4351" max="4351" width="25.109375" customWidth="1"/>
    <col min="4353" max="4353" width="23.109375" customWidth="1"/>
    <col min="4354" max="4354" width="0" hidden="1" customWidth="1"/>
    <col min="4355" max="4355" width="7.44140625" customWidth="1"/>
    <col min="4356" max="4356" width="8.5546875" customWidth="1"/>
    <col min="4357" max="4357" width="9.6640625" customWidth="1"/>
    <col min="4358" max="4358" width="6.88671875" customWidth="1"/>
    <col min="4607" max="4607" width="25.109375" customWidth="1"/>
    <col min="4609" max="4609" width="23.109375" customWidth="1"/>
    <col min="4610" max="4610" width="0" hidden="1" customWidth="1"/>
    <col min="4611" max="4611" width="7.44140625" customWidth="1"/>
    <col min="4612" max="4612" width="8.5546875" customWidth="1"/>
    <col min="4613" max="4613" width="9.6640625" customWidth="1"/>
    <col min="4614" max="4614" width="6.88671875" customWidth="1"/>
    <col min="4863" max="4863" width="25.109375" customWidth="1"/>
    <col min="4865" max="4865" width="23.109375" customWidth="1"/>
    <col min="4866" max="4866" width="0" hidden="1" customWidth="1"/>
    <col min="4867" max="4867" width="7.44140625" customWidth="1"/>
    <col min="4868" max="4868" width="8.5546875" customWidth="1"/>
    <col min="4869" max="4869" width="9.6640625" customWidth="1"/>
    <col min="4870" max="4870" width="6.88671875" customWidth="1"/>
    <col min="5119" max="5119" width="25.109375" customWidth="1"/>
    <col min="5121" max="5121" width="23.109375" customWidth="1"/>
    <col min="5122" max="5122" width="0" hidden="1" customWidth="1"/>
    <col min="5123" max="5123" width="7.44140625" customWidth="1"/>
    <col min="5124" max="5124" width="8.5546875" customWidth="1"/>
    <col min="5125" max="5125" width="9.6640625" customWidth="1"/>
    <col min="5126" max="5126" width="6.88671875" customWidth="1"/>
    <col min="5375" max="5375" width="25.109375" customWidth="1"/>
    <col min="5377" max="5377" width="23.109375" customWidth="1"/>
    <col min="5378" max="5378" width="0" hidden="1" customWidth="1"/>
    <col min="5379" max="5379" width="7.44140625" customWidth="1"/>
    <col min="5380" max="5380" width="8.5546875" customWidth="1"/>
    <col min="5381" max="5381" width="9.6640625" customWidth="1"/>
    <col min="5382" max="5382" width="6.88671875" customWidth="1"/>
    <col min="5631" max="5631" width="25.109375" customWidth="1"/>
    <col min="5633" max="5633" width="23.109375" customWidth="1"/>
    <col min="5634" max="5634" width="0" hidden="1" customWidth="1"/>
    <col min="5635" max="5635" width="7.44140625" customWidth="1"/>
    <col min="5636" max="5636" width="8.5546875" customWidth="1"/>
    <col min="5637" max="5637" width="9.6640625" customWidth="1"/>
    <col min="5638" max="5638" width="6.88671875" customWidth="1"/>
    <col min="5887" max="5887" width="25.109375" customWidth="1"/>
    <col min="5889" max="5889" width="23.109375" customWidth="1"/>
    <col min="5890" max="5890" width="0" hidden="1" customWidth="1"/>
    <col min="5891" max="5891" width="7.44140625" customWidth="1"/>
    <col min="5892" max="5892" width="8.5546875" customWidth="1"/>
    <col min="5893" max="5893" width="9.6640625" customWidth="1"/>
    <col min="5894" max="5894" width="6.88671875" customWidth="1"/>
    <col min="6143" max="6143" width="25.109375" customWidth="1"/>
    <col min="6145" max="6145" width="23.109375" customWidth="1"/>
    <col min="6146" max="6146" width="0" hidden="1" customWidth="1"/>
    <col min="6147" max="6147" width="7.44140625" customWidth="1"/>
    <col min="6148" max="6148" width="8.5546875" customWidth="1"/>
    <col min="6149" max="6149" width="9.6640625" customWidth="1"/>
    <col min="6150" max="6150" width="6.88671875" customWidth="1"/>
    <col min="6399" max="6399" width="25.109375" customWidth="1"/>
    <col min="6401" max="6401" width="23.109375" customWidth="1"/>
    <col min="6402" max="6402" width="0" hidden="1" customWidth="1"/>
    <col min="6403" max="6403" width="7.44140625" customWidth="1"/>
    <col min="6404" max="6404" width="8.5546875" customWidth="1"/>
    <col min="6405" max="6405" width="9.6640625" customWidth="1"/>
    <col min="6406" max="6406" width="6.88671875" customWidth="1"/>
    <col min="6655" max="6655" width="25.109375" customWidth="1"/>
    <col min="6657" max="6657" width="23.109375" customWidth="1"/>
    <col min="6658" max="6658" width="0" hidden="1" customWidth="1"/>
    <col min="6659" max="6659" width="7.44140625" customWidth="1"/>
    <col min="6660" max="6660" width="8.5546875" customWidth="1"/>
    <col min="6661" max="6661" width="9.6640625" customWidth="1"/>
    <col min="6662" max="6662" width="6.88671875" customWidth="1"/>
    <col min="6911" max="6911" width="25.109375" customWidth="1"/>
    <col min="6913" max="6913" width="23.109375" customWidth="1"/>
    <col min="6914" max="6914" width="0" hidden="1" customWidth="1"/>
    <col min="6915" max="6915" width="7.44140625" customWidth="1"/>
    <col min="6916" max="6916" width="8.5546875" customWidth="1"/>
    <col min="6917" max="6917" width="9.6640625" customWidth="1"/>
    <col min="6918" max="6918" width="6.88671875" customWidth="1"/>
    <col min="7167" max="7167" width="25.109375" customWidth="1"/>
    <col min="7169" max="7169" width="23.109375" customWidth="1"/>
    <col min="7170" max="7170" width="0" hidden="1" customWidth="1"/>
    <col min="7171" max="7171" width="7.44140625" customWidth="1"/>
    <col min="7172" max="7172" width="8.5546875" customWidth="1"/>
    <col min="7173" max="7173" width="9.6640625" customWidth="1"/>
    <col min="7174" max="7174" width="6.88671875" customWidth="1"/>
    <col min="7423" max="7423" width="25.109375" customWidth="1"/>
    <col min="7425" max="7425" width="23.109375" customWidth="1"/>
    <col min="7426" max="7426" width="0" hidden="1" customWidth="1"/>
    <col min="7427" max="7427" width="7.44140625" customWidth="1"/>
    <col min="7428" max="7428" width="8.5546875" customWidth="1"/>
    <col min="7429" max="7429" width="9.6640625" customWidth="1"/>
    <col min="7430" max="7430" width="6.88671875" customWidth="1"/>
    <col min="7679" max="7679" width="25.109375" customWidth="1"/>
    <col min="7681" max="7681" width="23.109375" customWidth="1"/>
    <col min="7682" max="7682" width="0" hidden="1" customWidth="1"/>
    <col min="7683" max="7683" width="7.44140625" customWidth="1"/>
    <col min="7684" max="7684" width="8.5546875" customWidth="1"/>
    <col min="7685" max="7685" width="9.6640625" customWidth="1"/>
    <col min="7686" max="7686" width="6.88671875" customWidth="1"/>
    <col min="7935" max="7935" width="25.109375" customWidth="1"/>
    <col min="7937" max="7937" width="23.109375" customWidth="1"/>
    <col min="7938" max="7938" width="0" hidden="1" customWidth="1"/>
    <col min="7939" max="7939" width="7.44140625" customWidth="1"/>
    <col min="7940" max="7940" width="8.5546875" customWidth="1"/>
    <col min="7941" max="7941" width="9.6640625" customWidth="1"/>
    <col min="7942" max="7942" width="6.88671875" customWidth="1"/>
    <col min="8191" max="8191" width="25.109375" customWidth="1"/>
    <col min="8193" max="8193" width="23.109375" customWidth="1"/>
    <col min="8194" max="8194" width="0" hidden="1" customWidth="1"/>
    <col min="8195" max="8195" width="7.44140625" customWidth="1"/>
    <col min="8196" max="8196" width="8.5546875" customWidth="1"/>
    <col min="8197" max="8197" width="9.6640625" customWidth="1"/>
    <col min="8198" max="8198" width="6.88671875" customWidth="1"/>
    <col min="8447" max="8447" width="25.109375" customWidth="1"/>
    <col min="8449" max="8449" width="23.109375" customWidth="1"/>
    <col min="8450" max="8450" width="0" hidden="1" customWidth="1"/>
    <col min="8451" max="8451" width="7.44140625" customWidth="1"/>
    <col min="8452" max="8452" width="8.5546875" customWidth="1"/>
    <col min="8453" max="8453" width="9.6640625" customWidth="1"/>
    <col min="8454" max="8454" width="6.88671875" customWidth="1"/>
    <col min="8703" max="8703" width="25.109375" customWidth="1"/>
    <col min="8705" max="8705" width="23.109375" customWidth="1"/>
    <col min="8706" max="8706" width="0" hidden="1" customWidth="1"/>
    <col min="8707" max="8707" width="7.44140625" customWidth="1"/>
    <col min="8708" max="8708" width="8.5546875" customWidth="1"/>
    <col min="8709" max="8709" width="9.6640625" customWidth="1"/>
    <col min="8710" max="8710" width="6.88671875" customWidth="1"/>
    <col min="8959" max="8959" width="25.109375" customWidth="1"/>
    <col min="8961" max="8961" width="23.109375" customWidth="1"/>
    <col min="8962" max="8962" width="0" hidden="1" customWidth="1"/>
    <col min="8963" max="8963" width="7.44140625" customWidth="1"/>
    <col min="8964" max="8964" width="8.5546875" customWidth="1"/>
    <col min="8965" max="8965" width="9.6640625" customWidth="1"/>
    <col min="8966" max="8966" width="6.88671875" customWidth="1"/>
    <col min="9215" max="9215" width="25.109375" customWidth="1"/>
    <col min="9217" max="9217" width="23.109375" customWidth="1"/>
    <col min="9218" max="9218" width="0" hidden="1" customWidth="1"/>
    <col min="9219" max="9219" width="7.44140625" customWidth="1"/>
    <col min="9220" max="9220" width="8.5546875" customWidth="1"/>
    <col min="9221" max="9221" width="9.6640625" customWidth="1"/>
    <col min="9222" max="9222" width="6.88671875" customWidth="1"/>
    <col min="9471" max="9471" width="25.109375" customWidth="1"/>
    <col min="9473" max="9473" width="23.109375" customWidth="1"/>
    <col min="9474" max="9474" width="0" hidden="1" customWidth="1"/>
    <col min="9475" max="9475" width="7.44140625" customWidth="1"/>
    <col min="9476" max="9476" width="8.5546875" customWidth="1"/>
    <col min="9477" max="9477" width="9.6640625" customWidth="1"/>
    <col min="9478" max="9478" width="6.88671875" customWidth="1"/>
    <col min="9727" max="9727" width="25.109375" customWidth="1"/>
    <col min="9729" max="9729" width="23.109375" customWidth="1"/>
    <col min="9730" max="9730" width="0" hidden="1" customWidth="1"/>
    <col min="9731" max="9731" width="7.44140625" customWidth="1"/>
    <col min="9732" max="9732" width="8.5546875" customWidth="1"/>
    <col min="9733" max="9733" width="9.6640625" customWidth="1"/>
    <col min="9734" max="9734" width="6.88671875" customWidth="1"/>
    <col min="9983" max="9983" width="25.109375" customWidth="1"/>
    <col min="9985" max="9985" width="23.109375" customWidth="1"/>
    <col min="9986" max="9986" width="0" hidden="1" customWidth="1"/>
    <col min="9987" max="9987" width="7.44140625" customWidth="1"/>
    <col min="9988" max="9988" width="8.5546875" customWidth="1"/>
    <col min="9989" max="9989" width="9.6640625" customWidth="1"/>
    <col min="9990" max="9990" width="6.88671875" customWidth="1"/>
    <col min="10239" max="10239" width="25.109375" customWidth="1"/>
    <col min="10241" max="10241" width="23.109375" customWidth="1"/>
    <col min="10242" max="10242" width="0" hidden="1" customWidth="1"/>
    <col min="10243" max="10243" width="7.44140625" customWidth="1"/>
    <col min="10244" max="10244" width="8.5546875" customWidth="1"/>
    <col min="10245" max="10245" width="9.6640625" customWidth="1"/>
    <col min="10246" max="10246" width="6.88671875" customWidth="1"/>
    <col min="10495" max="10495" width="25.109375" customWidth="1"/>
    <col min="10497" max="10497" width="23.109375" customWidth="1"/>
    <col min="10498" max="10498" width="0" hidden="1" customWidth="1"/>
    <col min="10499" max="10499" width="7.44140625" customWidth="1"/>
    <col min="10500" max="10500" width="8.5546875" customWidth="1"/>
    <col min="10501" max="10501" width="9.6640625" customWidth="1"/>
    <col min="10502" max="10502" width="6.88671875" customWidth="1"/>
    <col min="10751" max="10751" width="25.109375" customWidth="1"/>
    <col min="10753" max="10753" width="23.109375" customWidth="1"/>
    <col min="10754" max="10754" width="0" hidden="1" customWidth="1"/>
    <col min="10755" max="10755" width="7.44140625" customWidth="1"/>
    <col min="10756" max="10756" width="8.5546875" customWidth="1"/>
    <col min="10757" max="10757" width="9.6640625" customWidth="1"/>
    <col min="10758" max="10758" width="6.88671875" customWidth="1"/>
    <col min="11007" max="11007" width="25.109375" customWidth="1"/>
    <col min="11009" max="11009" width="23.109375" customWidth="1"/>
    <col min="11010" max="11010" width="0" hidden="1" customWidth="1"/>
    <col min="11011" max="11011" width="7.44140625" customWidth="1"/>
    <col min="11012" max="11012" width="8.5546875" customWidth="1"/>
    <col min="11013" max="11013" width="9.6640625" customWidth="1"/>
    <col min="11014" max="11014" width="6.88671875" customWidth="1"/>
    <col min="11263" max="11263" width="25.109375" customWidth="1"/>
    <col min="11265" max="11265" width="23.109375" customWidth="1"/>
    <col min="11266" max="11266" width="0" hidden="1" customWidth="1"/>
    <col min="11267" max="11267" width="7.44140625" customWidth="1"/>
    <col min="11268" max="11268" width="8.5546875" customWidth="1"/>
    <col min="11269" max="11269" width="9.6640625" customWidth="1"/>
    <col min="11270" max="11270" width="6.88671875" customWidth="1"/>
    <col min="11519" max="11519" width="25.109375" customWidth="1"/>
    <col min="11521" max="11521" width="23.109375" customWidth="1"/>
    <col min="11522" max="11522" width="0" hidden="1" customWidth="1"/>
    <col min="11523" max="11523" width="7.44140625" customWidth="1"/>
    <col min="11524" max="11524" width="8.5546875" customWidth="1"/>
    <col min="11525" max="11525" width="9.6640625" customWidth="1"/>
    <col min="11526" max="11526" width="6.88671875" customWidth="1"/>
    <col min="11775" max="11775" width="25.109375" customWidth="1"/>
    <col min="11777" max="11777" width="23.109375" customWidth="1"/>
    <col min="11778" max="11778" width="0" hidden="1" customWidth="1"/>
    <col min="11779" max="11779" width="7.44140625" customWidth="1"/>
    <col min="11780" max="11780" width="8.5546875" customWidth="1"/>
    <col min="11781" max="11781" width="9.6640625" customWidth="1"/>
    <col min="11782" max="11782" width="6.88671875" customWidth="1"/>
    <col min="12031" max="12031" width="25.109375" customWidth="1"/>
    <col min="12033" max="12033" width="23.109375" customWidth="1"/>
    <col min="12034" max="12034" width="0" hidden="1" customWidth="1"/>
    <col min="12035" max="12035" width="7.44140625" customWidth="1"/>
    <col min="12036" max="12036" width="8.5546875" customWidth="1"/>
    <col min="12037" max="12037" width="9.6640625" customWidth="1"/>
    <col min="12038" max="12038" width="6.88671875" customWidth="1"/>
    <col min="12287" max="12287" width="25.109375" customWidth="1"/>
    <col min="12289" max="12289" width="23.109375" customWidth="1"/>
    <col min="12290" max="12290" width="0" hidden="1" customWidth="1"/>
    <col min="12291" max="12291" width="7.44140625" customWidth="1"/>
    <col min="12292" max="12292" width="8.5546875" customWidth="1"/>
    <col min="12293" max="12293" width="9.6640625" customWidth="1"/>
    <col min="12294" max="12294" width="6.88671875" customWidth="1"/>
    <col min="12543" max="12543" width="25.109375" customWidth="1"/>
    <col min="12545" max="12545" width="23.109375" customWidth="1"/>
    <col min="12546" max="12546" width="0" hidden="1" customWidth="1"/>
    <col min="12547" max="12547" width="7.44140625" customWidth="1"/>
    <col min="12548" max="12548" width="8.5546875" customWidth="1"/>
    <col min="12549" max="12549" width="9.6640625" customWidth="1"/>
    <col min="12550" max="12550" width="6.88671875" customWidth="1"/>
    <col min="12799" max="12799" width="25.109375" customWidth="1"/>
    <col min="12801" max="12801" width="23.109375" customWidth="1"/>
    <col min="12802" max="12802" width="0" hidden="1" customWidth="1"/>
    <col min="12803" max="12803" width="7.44140625" customWidth="1"/>
    <col min="12804" max="12804" width="8.5546875" customWidth="1"/>
    <col min="12805" max="12805" width="9.6640625" customWidth="1"/>
    <col min="12806" max="12806" width="6.88671875" customWidth="1"/>
    <col min="13055" max="13055" width="25.109375" customWidth="1"/>
    <col min="13057" max="13057" width="23.109375" customWidth="1"/>
    <col min="13058" max="13058" width="0" hidden="1" customWidth="1"/>
    <col min="13059" max="13059" width="7.44140625" customWidth="1"/>
    <col min="13060" max="13060" width="8.5546875" customWidth="1"/>
    <col min="13061" max="13061" width="9.6640625" customWidth="1"/>
    <col min="13062" max="13062" width="6.88671875" customWidth="1"/>
    <col min="13311" max="13311" width="25.109375" customWidth="1"/>
    <col min="13313" max="13313" width="23.109375" customWidth="1"/>
    <col min="13314" max="13314" width="0" hidden="1" customWidth="1"/>
    <col min="13315" max="13315" width="7.44140625" customWidth="1"/>
    <col min="13316" max="13316" width="8.5546875" customWidth="1"/>
    <col min="13317" max="13317" width="9.6640625" customWidth="1"/>
    <col min="13318" max="13318" width="6.88671875" customWidth="1"/>
    <col min="13567" max="13567" width="25.109375" customWidth="1"/>
    <col min="13569" max="13569" width="23.109375" customWidth="1"/>
    <col min="13570" max="13570" width="0" hidden="1" customWidth="1"/>
    <col min="13571" max="13571" width="7.44140625" customWidth="1"/>
    <col min="13572" max="13572" width="8.5546875" customWidth="1"/>
    <col min="13573" max="13573" width="9.6640625" customWidth="1"/>
    <col min="13574" max="13574" width="6.88671875" customWidth="1"/>
    <col min="13823" max="13823" width="25.109375" customWidth="1"/>
    <col min="13825" max="13825" width="23.109375" customWidth="1"/>
    <col min="13826" max="13826" width="0" hidden="1" customWidth="1"/>
    <col min="13827" max="13827" width="7.44140625" customWidth="1"/>
    <col min="13828" max="13828" width="8.5546875" customWidth="1"/>
    <col min="13829" max="13829" width="9.6640625" customWidth="1"/>
    <col min="13830" max="13830" width="6.88671875" customWidth="1"/>
    <col min="14079" max="14079" width="25.109375" customWidth="1"/>
    <col min="14081" max="14081" width="23.109375" customWidth="1"/>
    <col min="14082" max="14082" width="0" hidden="1" customWidth="1"/>
    <col min="14083" max="14083" width="7.44140625" customWidth="1"/>
    <col min="14084" max="14084" width="8.5546875" customWidth="1"/>
    <col min="14085" max="14085" width="9.6640625" customWidth="1"/>
    <col min="14086" max="14086" width="6.88671875" customWidth="1"/>
    <col min="14335" max="14335" width="25.109375" customWidth="1"/>
    <col min="14337" max="14337" width="23.109375" customWidth="1"/>
    <col min="14338" max="14338" width="0" hidden="1" customWidth="1"/>
    <col min="14339" max="14339" width="7.44140625" customWidth="1"/>
    <col min="14340" max="14340" width="8.5546875" customWidth="1"/>
    <col min="14341" max="14341" width="9.6640625" customWidth="1"/>
    <col min="14342" max="14342" width="6.88671875" customWidth="1"/>
    <col min="14591" max="14591" width="25.109375" customWidth="1"/>
    <col min="14593" max="14593" width="23.109375" customWidth="1"/>
    <col min="14594" max="14594" width="0" hidden="1" customWidth="1"/>
    <col min="14595" max="14595" width="7.44140625" customWidth="1"/>
    <col min="14596" max="14596" width="8.5546875" customWidth="1"/>
    <col min="14597" max="14597" width="9.6640625" customWidth="1"/>
    <col min="14598" max="14598" width="6.88671875" customWidth="1"/>
    <col min="14847" max="14847" width="25.109375" customWidth="1"/>
    <col min="14849" max="14849" width="23.109375" customWidth="1"/>
    <col min="14850" max="14850" width="0" hidden="1" customWidth="1"/>
    <col min="14851" max="14851" width="7.44140625" customWidth="1"/>
    <col min="14852" max="14852" width="8.5546875" customWidth="1"/>
    <col min="14853" max="14853" width="9.6640625" customWidth="1"/>
    <col min="14854" max="14854" width="6.88671875" customWidth="1"/>
    <col min="15103" max="15103" width="25.109375" customWidth="1"/>
    <col min="15105" max="15105" width="23.109375" customWidth="1"/>
    <col min="15106" max="15106" width="0" hidden="1" customWidth="1"/>
    <col min="15107" max="15107" width="7.44140625" customWidth="1"/>
    <col min="15108" max="15108" width="8.5546875" customWidth="1"/>
    <col min="15109" max="15109" width="9.6640625" customWidth="1"/>
    <col min="15110" max="15110" width="6.88671875" customWidth="1"/>
    <col min="15359" max="15359" width="25.109375" customWidth="1"/>
    <col min="15361" max="15361" width="23.109375" customWidth="1"/>
    <col min="15362" max="15362" width="0" hidden="1" customWidth="1"/>
    <col min="15363" max="15363" width="7.44140625" customWidth="1"/>
    <col min="15364" max="15364" width="8.5546875" customWidth="1"/>
    <col min="15365" max="15365" width="9.6640625" customWidth="1"/>
    <col min="15366" max="15366" width="6.88671875" customWidth="1"/>
    <col min="15615" max="15615" width="25.109375" customWidth="1"/>
    <col min="15617" max="15617" width="23.109375" customWidth="1"/>
    <col min="15618" max="15618" width="0" hidden="1" customWidth="1"/>
    <col min="15619" max="15619" width="7.44140625" customWidth="1"/>
    <col min="15620" max="15620" width="8.5546875" customWidth="1"/>
    <col min="15621" max="15621" width="9.6640625" customWidth="1"/>
    <col min="15622" max="15622" width="6.88671875" customWidth="1"/>
    <col min="15871" max="15871" width="25.109375" customWidth="1"/>
    <col min="15873" max="15873" width="23.109375" customWidth="1"/>
    <col min="15874" max="15874" width="0" hidden="1" customWidth="1"/>
    <col min="15875" max="15875" width="7.44140625" customWidth="1"/>
    <col min="15876" max="15876" width="8.5546875" customWidth="1"/>
    <col min="15877" max="15877" width="9.6640625" customWidth="1"/>
    <col min="15878" max="15878" width="6.88671875" customWidth="1"/>
    <col min="16127" max="16127" width="25.109375" customWidth="1"/>
    <col min="16129" max="16129" width="23.109375" customWidth="1"/>
    <col min="16130" max="16130" width="0" hidden="1" customWidth="1"/>
    <col min="16131" max="16131" width="7.44140625" customWidth="1"/>
    <col min="16132" max="16132" width="8.5546875" customWidth="1"/>
    <col min="16133" max="16133" width="9.6640625" customWidth="1"/>
    <col min="16134" max="16134" width="6.88671875" customWidth="1"/>
    <col min="16383" max="16383" width="25.109375" customWidth="1"/>
  </cols>
  <sheetData>
    <row r="1" spans="1:6" ht="34.5" customHeight="1">
      <c r="A1" s="430" t="s">
        <v>128</v>
      </c>
      <c r="B1" s="430"/>
      <c r="C1" s="430"/>
      <c r="D1" s="430"/>
      <c r="E1" s="430"/>
      <c r="F1" s="430"/>
    </row>
    <row r="2" spans="1:6">
      <c r="A2" s="137"/>
      <c r="B2" s="111"/>
      <c r="C2" s="420"/>
      <c r="D2" s="420"/>
      <c r="E2" s="420">
        <v>2018</v>
      </c>
      <c r="F2" s="420"/>
    </row>
    <row r="3" spans="1:6">
      <c r="A3" s="98" t="s">
        <v>109</v>
      </c>
      <c r="B3" s="98"/>
      <c r="C3" s="126"/>
      <c r="D3" s="126"/>
      <c r="E3" s="126" t="s">
        <v>17</v>
      </c>
      <c r="F3" s="126" t="s">
        <v>18</v>
      </c>
    </row>
    <row r="4" spans="1:6" ht="30" customHeight="1">
      <c r="A4" s="143" t="s">
        <v>110</v>
      </c>
      <c r="B4" s="40"/>
      <c r="C4" s="40"/>
      <c r="D4" s="40"/>
      <c r="E4" s="376">
        <v>75.096367994134198</v>
      </c>
      <c r="F4" s="376">
        <v>21.894767897448716</v>
      </c>
    </row>
    <row r="5" spans="1:6" ht="30" customHeight="1">
      <c r="A5" s="145" t="s">
        <v>111</v>
      </c>
      <c r="B5" s="105"/>
      <c r="C5" s="40"/>
      <c r="D5" s="40"/>
      <c r="E5" s="376">
        <v>71.142191104953866</v>
      </c>
      <c r="F5" s="376">
        <v>15.175953790668986</v>
      </c>
    </row>
    <row r="6" spans="1:6" ht="30" customHeight="1">
      <c r="A6" s="145" t="s">
        <v>112</v>
      </c>
      <c r="B6" s="40"/>
      <c r="C6" s="40"/>
      <c r="D6" s="40"/>
      <c r="E6" s="376">
        <v>73.52482822129636</v>
      </c>
      <c r="F6" s="376">
        <v>25.815253780862765</v>
      </c>
    </row>
    <row r="7" spans="1:6" ht="30" customHeight="1">
      <c r="A7" s="145" t="s">
        <v>113</v>
      </c>
      <c r="B7" s="40"/>
      <c r="C7" s="40"/>
      <c r="D7" s="40"/>
      <c r="E7" s="376">
        <v>76.841279734016055</v>
      </c>
      <c r="F7" s="376">
        <v>29.662124999357399</v>
      </c>
    </row>
    <row r="8" spans="1:6" ht="30" customHeight="1">
      <c r="A8" s="145" t="s">
        <v>114</v>
      </c>
      <c r="B8" s="40"/>
      <c r="C8" s="40"/>
      <c r="D8" s="40"/>
      <c r="E8" s="376">
        <v>75.285157629363212</v>
      </c>
      <c r="F8" s="376">
        <v>31.890512561116868</v>
      </c>
    </row>
    <row r="9" spans="1:6" ht="30" customHeight="1">
      <c r="A9" s="146" t="s">
        <v>120</v>
      </c>
      <c r="B9" s="40"/>
      <c r="C9" s="40"/>
      <c r="D9" s="40"/>
      <c r="E9" s="376">
        <v>82.208305201052212</v>
      </c>
      <c r="F9" s="376">
        <v>44.195044635776483</v>
      </c>
    </row>
    <row r="10" spans="1:6" ht="30" customHeight="1">
      <c r="A10" s="145" t="s">
        <v>116</v>
      </c>
      <c r="B10" s="40"/>
      <c r="C10" s="40"/>
      <c r="D10" s="40"/>
      <c r="E10" s="376">
        <v>76.699394705086391</v>
      </c>
      <c r="F10" s="376">
        <v>24.63552240589501</v>
      </c>
    </row>
    <row r="11" spans="1:6" ht="30" customHeight="1">
      <c r="A11" s="145" t="s">
        <v>117</v>
      </c>
      <c r="B11" s="40"/>
      <c r="C11" s="40"/>
      <c r="D11" s="40"/>
      <c r="E11" s="376">
        <v>63.966499303421465</v>
      </c>
      <c r="F11" s="376">
        <v>27.377174718483584</v>
      </c>
    </row>
    <row r="12" spans="1:6" ht="30" customHeight="1">
      <c r="A12" s="145" t="s">
        <v>118</v>
      </c>
      <c r="B12" s="40"/>
      <c r="C12" s="40"/>
      <c r="D12" s="40"/>
      <c r="E12" s="376">
        <v>62.681923943916203</v>
      </c>
      <c r="F12" s="376">
        <v>24.984637886704956</v>
      </c>
    </row>
    <row r="13" spans="1:6" ht="30" customHeight="1">
      <c r="A13" s="145" t="s">
        <v>119</v>
      </c>
      <c r="B13" s="40"/>
      <c r="C13" s="40"/>
      <c r="D13" s="40"/>
      <c r="E13" s="376">
        <v>78.446123874922776</v>
      </c>
      <c r="F13" s="376">
        <v>20.889432693952017</v>
      </c>
    </row>
    <row r="14" spans="1:6" ht="30" customHeight="1">
      <c r="A14" s="87" t="s">
        <v>19</v>
      </c>
      <c r="B14" s="40"/>
      <c r="C14" s="108"/>
      <c r="D14" s="108"/>
      <c r="E14" s="377">
        <v>74.503023841942664</v>
      </c>
      <c r="F14" s="377">
        <v>27.882677300396033</v>
      </c>
    </row>
    <row r="15" spans="1:6">
      <c r="A15" s="94"/>
      <c r="B15" s="94"/>
      <c r="C15" s="94"/>
      <c r="D15" s="94"/>
      <c r="E15" s="94"/>
      <c r="F15" s="94"/>
    </row>
  </sheetData>
  <mergeCells count="3">
    <mergeCell ref="A1:F1"/>
    <mergeCell ref="C2:D2"/>
    <mergeCell ref="E2:F2"/>
  </mergeCells>
  <pageMargins left="0.70866141732283461" right="0.70866141732283461" top="0.74803149606299213" bottom="0.74803149606299213" header="0.31496062992125984" footer="0.31496062992125984"/>
  <pageSetup paperSize="11" orientation="portrait" r:id="rId1"/>
  <drawing r:id="rId2"/>
</worksheet>
</file>

<file path=xl/worksheets/sheet70.xml><?xml version="1.0" encoding="utf-8"?>
<worksheet xmlns="http://schemas.openxmlformats.org/spreadsheetml/2006/main" xmlns:r="http://schemas.openxmlformats.org/officeDocument/2006/relationships">
  <dimension ref="A3:D11"/>
  <sheetViews>
    <sheetView workbookViewId="0">
      <selection activeCell="E20" sqref="E20"/>
    </sheetView>
  </sheetViews>
  <sheetFormatPr baseColWidth="10" defaultColWidth="27.5546875" defaultRowHeight="14.4"/>
  <cols>
    <col min="1" max="1" width="30.33203125" customWidth="1"/>
    <col min="2" max="3" width="12.6640625" customWidth="1"/>
    <col min="4" max="255" width="11.44140625" customWidth="1"/>
    <col min="257" max="257" width="30.33203125" customWidth="1"/>
    <col min="258" max="259" width="12.6640625" customWidth="1"/>
    <col min="260" max="511" width="11.44140625" customWidth="1"/>
    <col min="513" max="513" width="30.33203125" customWidth="1"/>
    <col min="514" max="515" width="12.6640625" customWidth="1"/>
    <col min="516" max="767" width="11.44140625" customWidth="1"/>
    <col min="769" max="769" width="30.33203125" customWidth="1"/>
    <col min="770" max="771" width="12.6640625" customWidth="1"/>
    <col min="772" max="1023" width="11.44140625" customWidth="1"/>
    <col min="1025" max="1025" width="30.33203125" customWidth="1"/>
    <col min="1026" max="1027" width="12.6640625" customWidth="1"/>
    <col min="1028" max="1279" width="11.44140625" customWidth="1"/>
    <col min="1281" max="1281" width="30.33203125" customWidth="1"/>
    <col min="1282" max="1283" width="12.6640625" customWidth="1"/>
    <col min="1284" max="1535" width="11.44140625" customWidth="1"/>
    <col min="1537" max="1537" width="30.33203125" customWidth="1"/>
    <col min="1538" max="1539" width="12.6640625" customWidth="1"/>
    <col min="1540" max="1791" width="11.44140625" customWidth="1"/>
    <col min="1793" max="1793" width="30.33203125" customWidth="1"/>
    <col min="1794" max="1795" width="12.6640625" customWidth="1"/>
    <col min="1796" max="2047" width="11.44140625" customWidth="1"/>
    <col min="2049" max="2049" width="30.33203125" customWidth="1"/>
    <col min="2050" max="2051" width="12.6640625" customWidth="1"/>
    <col min="2052" max="2303" width="11.44140625" customWidth="1"/>
    <col min="2305" max="2305" width="30.33203125" customWidth="1"/>
    <col min="2306" max="2307" width="12.6640625" customWidth="1"/>
    <col min="2308" max="2559" width="11.44140625" customWidth="1"/>
    <col min="2561" max="2561" width="30.33203125" customWidth="1"/>
    <col min="2562" max="2563" width="12.6640625" customWidth="1"/>
    <col min="2564" max="2815" width="11.44140625" customWidth="1"/>
    <col min="2817" max="2817" width="30.33203125" customWidth="1"/>
    <col min="2818" max="2819" width="12.6640625" customWidth="1"/>
    <col min="2820" max="3071" width="11.44140625" customWidth="1"/>
    <col min="3073" max="3073" width="30.33203125" customWidth="1"/>
    <col min="3074" max="3075" width="12.6640625" customWidth="1"/>
    <col min="3076" max="3327" width="11.44140625" customWidth="1"/>
    <col min="3329" max="3329" width="30.33203125" customWidth="1"/>
    <col min="3330" max="3331" width="12.6640625" customWidth="1"/>
    <col min="3332" max="3583" width="11.44140625" customWidth="1"/>
    <col min="3585" max="3585" width="30.33203125" customWidth="1"/>
    <col min="3586" max="3587" width="12.6640625" customWidth="1"/>
    <col min="3588" max="3839" width="11.44140625" customWidth="1"/>
    <col min="3841" max="3841" width="30.33203125" customWidth="1"/>
    <col min="3842" max="3843" width="12.6640625" customWidth="1"/>
    <col min="3844" max="4095" width="11.44140625" customWidth="1"/>
    <col min="4097" max="4097" width="30.33203125" customWidth="1"/>
    <col min="4098" max="4099" width="12.6640625" customWidth="1"/>
    <col min="4100" max="4351" width="11.44140625" customWidth="1"/>
    <col min="4353" max="4353" width="30.33203125" customWidth="1"/>
    <col min="4354" max="4355" width="12.6640625" customWidth="1"/>
    <col min="4356" max="4607" width="11.44140625" customWidth="1"/>
    <col min="4609" max="4609" width="30.33203125" customWidth="1"/>
    <col min="4610" max="4611" width="12.6640625" customWidth="1"/>
    <col min="4612" max="4863" width="11.44140625" customWidth="1"/>
    <col min="4865" max="4865" width="30.33203125" customWidth="1"/>
    <col min="4866" max="4867" width="12.6640625" customWidth="1"/>
    <col min="4868" max="5119" width="11.44140625" customWidth="1"/>
    <col min="5121" max="5121" width="30.33203125" customWidth="1"/>
    <col min="5122" max="5123" width="12.6640625" customWidth="1"/>
    <col min="5124" max="5375" width="11.44140625" customWidth="1"/>
    <col min="5377" max="5377" width="30.33203125" customWidth="1"/>
    <col min="5378" max="5379" width="12.6640625" customWidth="1"/>
    <col min="5380" max="5631" width="11.44140625" customWidth="1"/>
    <col min="5633" max="5633" width="30.33203125" customWidth="1"/>
    <col min="5634" max="5635" width="12.6640625" customWidth="1"/>
    <col min="5636" max="5887" width="11.44140625" customWidth="1"/>
    <col min="5889" max="5889" width="30.33203125" customWidth="1"/>
    <col min="5890" max="5891" width="12.6640625" customWidth="1"/>
    <col min="5892" max="6143" width="11.44140625" customWidth="1"/>
    <col min="6145" max="6145" width="30.33203125" customWidth="1"/>
    <col min="6146" max="6147" width="12.6640625" customWidth="1"/>
    <col min="6148" max="6399" width="11.44140625" customWidth="1"/>
    <col min="6401" max="6401" width="30.33203125" customWidth="1"/>
    <col min="6402" max="6403" width="12.6640625" customWidth="1"/>
    <col min="6404" max="6655" width="11.44140625" customWidth="1"/>
    <col min="6657" max="6657" width="30.33203125" customWidth="1"/>
    <col min="6658" max="6659" width="12.6640625" customWidth="1"/>
    <col min="6660" max="6911" width="11.44140625" customWidth="1"/>
    <col min="6913" max="6913" width="30.33203125" customWidth="1"/>
    <col min="6914" max="6915" width="12.6640625" customWidth="1"/>
    <col min="6916" max="7167" width="11.44140625" customWidth="1"/>
    <col min="7169" max="7169" width="30.33203125" customWidth="1"/>
    <col min="7170" max="7171" width="12.6640625" customWidth="1"/>
    <col min="7172" max="7423" width="11.44140625" customWidth="1"/>
    <col min="7425" max="7425" width="30.33203125" customWidth="1"/>
    <col min="7426" max="7427" width="12.6640625" customWidth="1"/>
    <col min="7428" max="7679" width="11.44140625" customWidth="1"/>
    <col min="7681" max="7681" width="30.33203125" customWidth="1"/>
    <col min="7682" max="7683" width="12.6640625" customWidth="1"/>
    <col min="7684" max="7935" width="11.44140625" customWidth="1"/>
    <col min="7937" max="7937" width="30.33203125" customWidth="1"/>
    <col min="7938" max="7939" width="12.6640625" customWidth="1"/>
    <col min="7940" max="8191" width="11.44140625" customWidth="1"/>
    <col min="8193" max="8193" width="30.33203125" customWidth="1"/>
    <col min="8194" max="8195" width="12.6640625" customWidth="1"/>
    <col min="8196" max="8447" width="11.44140625" customWidth="1"/>
    <col min="8449" max="8449" width="30.33203125" customWidth="1"/>
    <col min="8450" max="8451" width="12.6640625" customWidth="1"/>
    <col min="8452" max="8703" width="11.44140625" customWidth="1"/>
    <col min="8705" max="8705" width="30.33203125" customWidth="1"/>
    <col min="8706" max="8707" width="12.6640625" customWidth="1"/>
    <col min="8708" max="8959" width="11.44140625" customWidth="1"/>
    <col min="8961" max="8961" width="30.33203125" customWidth="1"/>
    <col min="8962" max="8963" width="12.6640625" customWidth="1"/>
    <col min="8964" max="9215" width="11.44140625" customWidth="1"/>
    <col min="9217" max="9217" width="30.33203125" customWidth="1"/>
    <col min="9218" max="9219" width="12.6640625" customWidth="1"/>
    <col min="9220" max="9471" width="11.44140625" customWidth="1"/>
    <col min="9473" max="9473" width="30.33203125" customWidth="1"/>
    <col min="9474" max="9475" width="12.6640625" customWidth="1"/>
    <col min="9476" max="9727" width="11.44140625" customWidth="1"/>
    <col min="9729" max="9729" width="30.33203125" customWidth="1"/>
    <col min="9730" max="9731" width="12.6640625" customWidth="1"/>
    <col min="9732" max="9983" width="11.44140625" customWidth="1"/>
    <col min="9985" max="9985" width="30.33203125" customWidth="1"/>
    <col min="9986" max="9987" width="12.6640625" customWidth="1"/>
    <col min="9988" max="10239" width="11.44140625" customWidth="1"/>
    <col min="10241" max="10241" width="30.33203125" customWidth="1"/>
    <col min="10242" max="10243" width="12.6640625" customWidth="1"/>
    <col min="10244" max="10495" width="11.44140625" customWidth="1"/>
    <col min="10497" max="10497" width="30.33203125" customWidth="1"/>
    <col min="10498" max="10499" width="12.6640625" customWidth="1"/>
    <col min="10500" max="10751" width="11.44140625" customWidth="1"/>
    <col min="10753" max="10753" width="30.33203125" customWidth="1"/>
    <col min="10754" max="10755" width="12.6640625" customWidth="1"/>
    <col min="10756" max="11007" width="11.44140625" customWidth="1"/>
    <col min="11009" max="11009" width="30.33203125" customWidth="1"/>
    <col min="11010" max="11011" width="12.6640625" customWidth="1"/>
    <col min="11012" max="11263" width="11.44140625" customWidth="1"/>
    <col min="11265" max="11265" width="30.33203125" customWidth="1"/>
    <col min="11266" max="11267" width="12.6640625" customWidth="1"/>
    <col min="11268" max="11519" width="11.44140625" customWidth="1"/>
    <col min="11521" max="11521" width="30.33203125" customWidth="1"/>
    <col min="11522" max="11523" width="12.6640625" customWidth="1"/>
    <col min="11524" max="11775" width="11.44140625" customWidth="1"/>
    <col min="11777" max="11777" width="30.33203125" customWidth="1"/>
    <col min="11778" max="11779" width="12.6640625" customWidth="1"/>
    <col min="11780" max="12031" width="11.44140625" customWidth="1"/>
    <col min="12033" max="12033" width="30.33203125" customWidth="1"/>
    <col min="12034" max="12035" width="12.6640625" customWidth="1"/>
    <col min="12036" max="12287" width="11.44140625" customWidth="1"/>
    <col min="12289" max="12289" width="30.33203125" customWidth="1"/>
    <col min="12290" max="12291" width="12.6640625" customWidth="1"/>
    <col min="12292" max="12543" width="11.44140625" customWidth="1"/>
    <col min="12545" max="12545" width="30.33203125" customWidth="1"/>
    <col min="12546" max="12547" width="12.6640625" customWidth="1"/>
    <col min="12548" max="12799" width="11.44140625" customWidth="1"/>
    <col min="12801" max="12801" width="30.33203125" customWidth="1"/>
    <col min="12802" max="12803" width="12.6640625" customWidth="1"/>
    <col min="12804" max="13055" width="11.44140625" customWidth="1"/>
    <col min="13057" max="13057" width="30.33203125" customWidth="1"/>
    <col min="13058" max="13059" width="12.6640625" customWidth="1"/>
    <col min="13060" max="13311" width="11.44140625" customWidth="1"/>
    <col min="13313" max="13313" width="30.33203125" customWidth="1"/>
    <col min="13314" max="13315" width="12.6640625" customWidth="1"/>
    <col min="13316" max="13567" width="11.44140625" customWidth="1"/>
    <col min="13569" max="13569" width="30.33203125" customWidth="1"/>
    <col min="13570" max="13571" width="12.6640625" customWidth="1"/>
    <col min="13572" max="13823" width="11.44140625" customWidth="1"/>
    <col min="13825" max="13825" width="30.33203125" customWidth="1"/>
    <col min="13826" max="13827" width="12.6640625" customWidth="1"/>
    <col min="13828" max="14079" width="11.44140625" customWidth="1"/>
    <col min="14081" max="14081" width="30.33203125" customWidth="1"/>
    <col min="14082" max="14083" width="12.6640625" customWidth="1"/>
    <col min="14084" max="14335" width="11.44140625" customWidth="1"/>
    <col min="14337" max="14337" width="30.33203125" customWidth="1"/>
    <col min="14338" max="14339" width="12.6640625" customWidth="1"/>
    <col min="14340" max="14591" width="11.44140625" customWidth="1"/>
    <col min="14593" max="14593" width="30.33203125" customWidth="1"/>
    <col min="14594" max="14595" width="12.6640625" customWidth="1"/>
    <col min="14596" max="14847" width="11.44140625" customWidth="1"/>
    <col min="14849" max="14849" width="30.33203125" customWidth="1"/>
    <col min="14850" max="14851" width="12.6640625" customWidth="1"/>
    <col min="14852" max="15103" width="11.44140625" customWidth="1"/>
    <col min="15105" max="15105" width="30.33203125" customWidth="1"/>
    <col min="15106" max="15107" width="12.6640625" customWidth="1"/>
    <col min="15108" max="15359" width="11.44140625" customWidth="1"/>
    <col min="15361" max="15361" width="30.33203125" customWidth="1"/>
    <col min="15362" max="15363" width="12.6640625" customWidth="1"/>
    <col min="15364" max="15615" width="11.44140625" customWidth="1"/>
    <col min="15617" max="15617" width="30.33203125" customWidth="1"/>
    <col min="15618" max="15619" width="12.6640625" customWidth="1"/>
    <col min="15620" max="15871" width="11.44140625" customWidth="1"/>
    <col min="15873" max="15873" width="30.33203125" customWidth="1"/>
    <col min="15874" max="15875" width="12.6640625" customWidth="1"/>
    <col min="15876" max="16127" width="11.44140625" customWidth="1"/>
    <col min="16129" max="16129" width="30.33203125" customWidth="1"/>
    <col min="16130" max="16131" width="12.6640625" customWidth="1"/>
    <col min="16132" max="16383" width="11.44140625" customWidth="1"/>
  </cols>
  <sheetData>
    <row r="3" spans="1:4" ht="18" customHeight="1">
      <c r="A3" s="137" t="s">
        <v>129</v>
      </c>
      <c r="B3" s="95">
        <v>2008</v>
      </c>
      <c r="C3" s="95">
        <v>2018</v>
      </c>
      <c r="D3" s="42"/>
    </row>
    <row r="4" spans="1:4" ht="18.75" customHeight="1">
      <c r="A4" t="s">
        <v>130</v>
      </c>
      <c r="B4" s="155">
        <v>38.8765494653343</v>
      </c>
      <c r="C4" s="385">
        <v>33.634897022213828</v>
      </c>
    </row>
    <row r="5" spans="1:4">
      <c r="A5" t="s">
        <v>131</v>
      </c>
      <c r="B5" s="155">
        <v>31.833494995609112</v>
      </c>
      <c r="C5" s="385">
        <v>25.858171455409842</v>
      </c>
    </row>
    <row r="6" spans="1:4">
      <c r="A6" t="s">
        <v>132</v>
      </c>
      <c r="B6" s="155">
        <v>0.66819876229982533</v>
      </c>
      <c r="C6" s="385">
        <v>1.1159436950927548</v>
      </c>
    </row>
    <row r="7" spans="1:4">
      <c r="A7" t="s">
        <v>133</v>
      </c>
      <c r="B7" s="155">
        <v>18.164376141120037</v>
      </c>
      <c r="C7" s="385">
        <v>18.652240302184122</v>
      </c>
    </row>
    <row r="8" spans="1:4">
      <c r="A8" t="s">
        <v>134</v>
      </c>
      <c r="B8" s="156">
        <v>23.933351543294183</v>
      </c>
      <c r="C8" s="385">
        <v>18.100000000000001</v>
      </c>
    </row>
    <row r="9" spans="1:4" ht="13.5" customHeight="1">
      <c r="A9" t="s">
        <v>19</v>
      </c>
      <c r="B9" s="157">
        <v>26.849424019520043</v>
      </c>
      <c r="C9" s="386">
        <v>22.8</v>
      </c>
    </row>
    <row r="10" spans="1:4">
      <c r="A10" s="94"/>
      <c r="B10" s="94"/>
      <c r="C10" s="94"/>
    </row>
    <row r="11" spans="1:4" ht="9"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71.xml><?xml version="1.0" encoding="utf-8"?>
<worksheet xmlns="http://schemas.openxmlformats.org/spreadsheetml/2006/main" xmlns:r="http://schemas.openxmlformats.org/officeDocument/2006/relationships">
  <dimension ref="A3:C10"/>
  <sheetViews>
    <sheetView workbookViewId="0">
      <selection activeCell="E20" sqref="E20"/>
    </sheetView>
  </sheetViews>
  <sheetFormatPr baseColWidth="10" defaultColWidth="34.44140625" defaultRowHeight="14.4"/>
  <cols>
    <col min="1" max="1" width="36.33203125" customWidth="1"/>
    <col min="2" max="2" width="9.33203125" customWidth="1"/>
    <col min="3" max="3" width="10" customWidth="1"/>
    <col min="4" max="255" width="11.44140625" customWidth="1"/>
    <col min="257" max="257" width="36.33203125" customWidth="1"/>
    <col min="258" max="258" width="9.33203125" customWidth="1"/>
    <col min="259" max="259" width="10" customWidth="1"/>
    <col min="260" max="511" width="11.44140625" customWidth="1"/>
    <col min="513" max="513" width="36.33203125" customWidth="1"/>
    <col min="514" max="514" width="9.33203125" customWidth="1"/>
    <col min="515" max="515" width="10" customWidth="1"/>
    <col min="516" max="767" width="11.44140625" customWidth="1"/>
    <col min="769" max="769" width="36.33203125" customWidth="1"/>
    <col min="770" max="770" width="9.33203125" customWidth="1"/>
    <col min="771" max="771" width="10" customWidth="1"/>
    <col min="772" max="1023" width="11.44140625" customWidth="1"/>
    <col min="1025" max="1025" width="36.33203125" customWidth="1"/>
    <col min="1026" max="1026" width="9.33203125" customWidth="1"/>
    <col min="1027" max="1027" width="10" customWidth="1"/>
    <col min="1028" max="1279" width="11.44140625" customWidth="1"/>
    <col min="1281" max="1281" width="36.33203125" customWidth="1"/>
    <col min="1282" max="1282" width="9.33203125" customWidth="1"/>
    <col min="1283" max="1283" width="10" customWidth="1"/>
    <col min="1284" max="1535" width="11.44140625" customWidth="1"/>
    <col min="1537" max="1537" width="36.33203125" customWidth="1"/>
    <col min="1538" max="1538" width="9.33203125" customWidth="1"/>
    <col min="1539" max="1539" width="10" customWidth="1"/>
    <col min="1540" max="1791" width="11.44140625" customWidth="1"/>
    <col min="1793" max="1793" width="36.33203125" customWidth="1"/>
    <col min="1794" max="1794" width="9.33203125" customWidth="1"/>
    <col min="1795" max="1795" width="10" customWidth="1"/>
    <col min="1796" max="2047" width="11.44140625" customWidth="1"/>
    <col min="2049" max="2049" width="36.33203125" customWidth="1"/>
    <col min="2050" max="2050" width="9.33203125" customWidth="1"/>
    <col min="2051" max="2051" width="10" customWidth="1"/>
    <col min="2052" max="2303" width="11.44140625" customWidth="1"/>
    <col min="2305" max="2305" width="36.33203125" customWidth="1"/>
    <col min="2306" max="2306" width="9.33203125" customWidth="1"/>
    <col min="2307" max="2307" width="10" customWidth="1"/>
    <col min="2308" max="2559" width="11.44140625" customWidth="1"/>
    <col min="2561" max="2561" width="36.33203125" customWidth="1"/>
    <col min="2562" max="2562" width="9.33203125" customWidth="1"/>
    <col min="2563" max="2563" width="10" customWidth="1"/>
    <col min="2564" max="2815" width="11.44140625" customWidth="1"/>
    <col min="2817" max="2817" width="36.33203125" customWidth="1"/>
    <col min="2818" max="2818" width="9.33203125" customWidth="1"/>
    <col min="2819" max="2819" width="10" customWidth="1"/>
    <col min="2820" max="3071" width="11.44140625" customWidth="1"/>
    <col min="3073" max="3073" width="36.33203125" customWidth="1"/>
    <col min="3074" max="3074" width="9.33203125" customWidth="1"/>
    <col min="3075" max="3075" width="10" customWidth="1"/>
    <col min="3076" max="3327" width="11.44140625" customWidth="1"/>
    <col min="3329" max="3329" width="36.33203125" customWidth="1"/>
    <col min="3330" max="3330" width="9.33203125" customWidth="1"/>
    <col min="3331" max="3331" width="10" customWidth="1"/>
    <col min="3332" max="3583" width="11.44140625" customWidth="1"/>
    <col min="3585" max="3585" width="36.33203125" customWidth="1"/>
    <col min="3586" max="3586" width="9.33203125" customWidth="1"/>
    <col min="3587" max="3587" width="10" customWidth="1"/>
    <col min="3588" max="3839" width="11.44140625" customWidth="1"/>
    <col min="3841" max="3841" width="36.33203125" customWidth="1"/>
    <col min="3842" max="3842" width="9.33203125" customWidth="1"/>
    <col min="3843" max="3843" width="10" customWidth="1"/>
    <col min="3844" max="4095" width="11.44140625" customWidth="1"/>
    <col min="4097" max="4097" width="36.33203125" customWidth="1"/>
    <col min="4098" max="4098" width="9.33203125" customWidth="1"/>
    <col min="4099" max="4099" width="10" customWidth="1"/>
    <col min="4100" max="4351" width="11.44140625" customWidth="1"/>
    <col min="4353" max="4353" width="36.33203125" customWidth="1"/>
    <col min="4354" max="4354" width="9.33203125" customWidth="1"/>
    <col min="4355" max="4355" width="10" customWidth="1"/>
    <col min="4356" max="4607" width="11.44140625" customWidth="1"/>
    <col min="4609" max="4609" width="36.33203125" customWidth="1"/>
    <col min="4610" max="4610" width="9.33203125" customWidth="1"/>
    <col min="4611" max="4611" width="10" customWidth="1"/>
    <col min="4612" max="4863" width="11.44140625" customWidth="1"/>
    <col min="4865" max="4865" width="36.33203125" customWidth="1"/>
    <col min="4866" max="4866" width="9.33203125" customWidth="1"/>
    <col min="4867" max="4867" width="10" customWidth="1"/>
    <col min="4868" max="5119" width="11.44140625" customWidth="1"/>
    <col min="5121" max="5121" width="36.33203125" customWidth="1"/>
    <col min="5122" max="5122" width="9.33203125" customWidth="1"/>
    <col min="5123" max="5123" width="10" customWidth="1"/>
    <col min="5124" max="5375" width="11.44140625" customWidth="1"/>
    <col min="5377" max="5377" width="36.33203125" customWidth="1"/>
    <col min="5378" max="5378" width="9.33203125" customWidth="1"/>
    <col min="5379" max="5379" width="10" customWidth="1"/>
    <col min="5380" max="5631" width="11.44140625" customWidth="1"/>
    <col min="5633" max="5633" width="36.33203125" customWidth="1"/>
    <col min="5634" max="5634" width="9.33203125" customWidth="1"/>
    <col min="5635" max="5635" width="10" customWidth="1"/>
    <col min="5636" max="5887" width="11.44140625" customWidth="1"/>
    <col min="5889" max="5889" width="36.33203125" customWidth="1"/>
    <col min="5890" max="5890" width="9.33203125" customWidth="1"/>
    <col min="5891" max="5891" width="10" customWidth="1"/>
    <col min="5892" max="6143" width="11.44140625" customWidth="1"/>
    <col min="6145" max="6145" width="36.33203125" customWidth="1"/>
    <col min="6146" max="6146" width="9.33203125" customWidth="1"/>
    <col min="6147" max="6147" width="10" customWidth="1"/>
    <col min="6148" max="6399" width="11.44140625" customWidth="1"/>
    <col min="6401" max="6401" width="36.33203125" customWidth="1"/>
    <col min="6402" max="6402" width="9.33203125" customWidth="1"/>
    <col min="6403" max="6403" width="10" customWidth="1"/>
    <col min="6404" max="6655" width="11.44140625" customWidth="1"/>
    <col min="6657" max="6657" width="36.33203125" customWidth="1"/>
    <col min="6658" max="6658" width="9.33203125" customWidth="1"/>
    <col min="6659" max="6659" width="10" customWidth="1"/>
    <col min="6660" max="6911" width="11.44140625" customWidth="1"/>
    <col min="6913" max="6913" width="36.33203125" customWidth="1"/>
    <col min="6914" max="6914" width="9.33203125" customWidth="1"/>
    <col min="6915" max="6915" width="10" customWidth="1"/>
    <col min="6916" max="7167" width="11.44140625" customWidth="1"/>
    <col min="7169" max="7169" width="36.33203125" customWidth="1"/>
    <col min="7170" max="7170" width="9.33203125" customWidth="1"/>
    <col min="7171" max="7171" width="10" customWidth="1"/>
    <col min="7172" max="7423" width="11.44140625" customWidth="1"/>
    <col min="7425" max="7425" width="36.33203125" customWidth="1"/>
    <col min="7426" max="7426" width="9.33203125" customWidth="1"/>
    <col min="7427" max="7427" width="10" customWidth="1"/>
    <col min="7428" max="7679" width="11.44140625" customWidth="1"/>
    <col min="7681" max="7681" width="36.33203125" customWidth="1"/>
    <col min="7682" max="7682" width="9.33203125" customWidth="1"/>
    <col min="7683" max="7683" width="10" customWidth="1"/>
    <col min="7684" max="7935" width="11.44140625" customWidth="1"/>
    <col min="7937" max="7937" width="36.33203125" customWidth="1"/>
    <col min="7938" max="7938" width="9.33203125" customWidth="1"/>
    <col min="7939" max="7939" width="10" customWidth="1"/>
    <col min="7940" max="8191" width="11.44140625" customWidth="1"/>
    <col min="8193" max="8193" width="36.33203125" customWidth="1"/>
    <col min="8194" max="8194" width="9.33203125" customWidth="1"/>
    <col min="8195" max="8195" width="10" customWidth="1"/>
    <col min="8196" max="8447" width="11.44140625" customWidth="1"/>
    <col min="8449" max="8449" width="36.33203125" customWidth="1"/>
    <col min="8450" max="8450" width="9.33203125" customWidth="1"/>
    <col min="8451" max="8451" width="10" customWidth="1"/>
    <col min="8452" max="8703" width="11.44140625" customWidth="1"/>
    <col min="8705" max="8705" width="36.33203125" customWidth="1"/>
    <col min="8706" max="8706" width="9.33203125" customWidth="1"/>
    <col min="8707" max="8707" width="10" customWidth="1"/>
    <col min="8708" max="8959" width="11.44140625" customWidth="1"/>
    <col min="8961" max="8961" width="36.33203125" customWidth="1"/>
    <col min="8962" max="8962" width="9.33203125" customWidth="1"/>
    <col min="8963" max="8963" width="10" customWidth="1"/>
    <col min="8964" max="9215" width="11.44140625" customWidth="1"/>
    <col min="9217" max="9217" width="36.33203125" customWidth="1"/>
    <col min="9218" max="9218" width="9.33203125" customWidth="1"/>
    <col min="9219" max="9219" width="10" customWidth="1"/>
    <col min="9220" max="9471" width="11.44140625" customWidth="1"/>
    <col min="9473" max="9473" width="36.33203125" customWidth="1"/>
    <col min="9474" max="9474" width="9.33203125" customWidth="1"/>
    <col min="9475" max="9475" width="10" customWidth="1"/>
    <col min="9476" max="9727" width="11.44140625" customWidth="1"/>
    <col min="9729" max="9729" width="36.33203125" customWidth="1"/>
    <col min="9730" max="9730" width="9.33203125" customWidth="1"/>
    <col min="9731" max="9731" width="10" customWidth="1"/>
    <col min="9732" max="9983" width="11.44140625" customWidth="1"/>
    <col min="9985" max="9985" width="36.33203125" customWidth="1"/>
    <col min="9986" max="9986" width="9.33203125" customWidth="1"/>
    <col min="9987" max="9987" width="10" customWidth="1"/>
    <col min="9988" max="10239" width="11.44140625" customWidth="1"/>
    <col min="10241" max="10241" width="36.33203125" customWidth="1"/>
    <col min="10242" max="10242" width="9.33203125" customWidth="1"/>
    <col min="10243" max="10243" width="10" customWidth="1"/>
    <col min="10244" max="10495" width="11.44140625" customWidth="1"/>
    <col min="10497" max="10497" width="36.33203125" customWidth="1"/>
    <col min="10498" max="10498" width="9.33203125" customWidth="1"/>
    <col min="10499" max="10499" width="10" customWidth="1"/>
    <col min="10500" max="10751" width="11.44140625" customWidth="1"/>
    <col min="10753" max="10753" width="36.33203125" customWidth="1"/>
    <col min="10754" max="10754" width="9.33203125" customWidth="1"/>
    <col min="10755" max="10755" width="10" customWidth="1"/>
    <col min="10756" max="11007" width="11.44140625" customWidth="1"/>
    <col min="11009" max="11009" width="36.33203125" customWidth="1"/>
    <col min="11010" max="11010" width="9.33203125" customWidth="1"/>
    <col min="11011" max="11011" width="10" customWidth="1"/>
    <col min="11012" max="11263" width="11.44140625" customWidth="1"/>
    <col min="11265" max="11265" width="36.33203125" customWidth="1"/>
    <col min="11266" max="11266" width="9.33203125" customWidth="1"/>
    <col min="11267" max="11267" width="10" customWidth="1"/>
    <col min="11268" max="11519" width="11.44140625" customWidth="1"/>
    <col min="11521" max="11521" width="36.33203125" customWidth="1"/>
    <col min="11522" max="11522" width="9.33203125" customWidth="1"/>
    <col min="11523" max="11523" width="10" customWidth="1"/>
    <col min="11524" max="11775" width="11.44140625" customWidth="1"/>
    <col min="11777" max="11777" width="36.33203125" customWidth="1"/>
    <col min="11778" max="11778" width="9.33203125" customWidth="1"/>
    <col min="11779" max="11779" width="10" customWidth="1"/>
    <col min="11780" max="12031" width="11.44140625" customWidth="1"/>
    <col min="12033" max="12033" width="36.33203125" customWidth="1"/>
    <col min="12034" max="12034" width="9.33203125" customWidth="1"/>
    <col min="12035" max="12035" width="10" customWidth="1"/>
    <col min="12036" max="12287" width="11.44140625" customWidth="1"/>
    <col min="12289" max="12289" width="36.33203125" customWidth="1"/>
    <col min="12290" max="12290" width="9.33203125" customWidth="1"/>
    <col min="12291" max="12291" width="10" customWidth="1"/>
    <col min="12292" max="12543" width="11.44140625" customWidth="1"/>
    <col min="12545" max="12545" width="36.33203125" customWidth="1"/>
    <col min="12546" max="12546" width="9.33203125" customWidth="1"/>
    <col min="12547" max="12547" width="10" customWidth="1"/>
    <col min="12548" max="12799" width="11.44140625" customWidth="1"/>
    <col min="12801" max="12801" width="36.33203125" customWidth="1"/>
    <col min="12802" max="12802" width="9.33203125" customWidth="1"/>
    <col min="12803" max="12803" width="10" customWidth="1"/>
    <col min="12804" max="13055" width="11.44140625" customWidth="1"/>
    <col min="13057" max="13057" width="36.33203125" customWidth="1"/>
    <col min="13058" max="13058" width="9.33203125" customWidth="1"/>
    <col min="13059" max="13059" width="10" customWidth="1"/>
    <col min="13060" max="13311" width="11.44140625" customWidth="1"/>
    <col min="13313" max="13313" width="36.33203125" customWidth="1"/>
    <col min="13314" max="13314" width="9.33203125" customWidth="1"/>
    <col min="13315" max="13315" width="10" customWidth="1"/>
    <col min="13316" max="13567" width="11.44140625" customWidth="1"/>
    <col min="13569" max="13569" width="36.33203125" customWidth="1"/>
    <col min="13570" max="13570" width="9.33203125" customWidth="1"/>
    <col min="13571" max="13571" width="10" customWidth="1"/>
    <col min="13572" max="13823" width="11.44140625" customWidth="1"/>
    <col min="13825" max="13825" width="36.33203125" customWidth="1"/>
    <col min="13826" max="13826" width="9.33203125" customWidth="1"/>
    <col min="13827" max="13827" width="10" customWidth="1"/>
    <col min="13828" max="14079" width="11.44140625" customWidth="1"/>
    <col min="14081" max="14081" width="36.33203125" customWidth="1"/>
    <col min="14082" max="14082" width="9.33203125" customWidth="1"/>
    <col min="14083" max="14083" width="10" customWidth="1"/>
    <col min="14084" max="14335" width="11.44140625" customWidth="1"/>
    <col min="14337" max="14337" width="36.33203125" customWidth="1"/>
    <col min="14338" max="14338" width="9.33203125" customWidth="1"/>
    <col min="14339" max="14339" width="10" customWidth="1"/>
    <col min="14340" max="14591" width="11.44140625" customWidth="1"/>
    <col min="14593" max="14593" width="36.33203125" customWidth="1"/>
    <col min="14594" max="14594" width="9.33203125" customWidth="1"/>
    <col min="14595" max="14595" width="10" customWidth="1"/>
    <col min="14596" max="14847" width="11.44140625" customWidth="1"/>
    <col min="14849" max="14849" width="36.33203125" customWidth="1"/>
    <col min="14850" max="14850" width="9.33203125" customWidth="1"/>
    <col min="14851" max="14851" width="10" customWidth="1"/>
    <col min="14852" max="15103" width="11.44140625" customWidth="1"/>
    <col min="15105" max="15105" width="36.33203125" customWidth="1"/>
    <col min="15106" max="15106" width="9.33203125" customWidth="1"/>
    <col min="15107" max="15107" width="10" customWidth="1"/>
    <col min="15108" max="15359" width="11.44140625" customWidth="1"/>
    <col min="15361" max="15361" width="36.33203125" customWidth="1"/>
    <col min="15362" max="15362" width="9.33203125" customWidth="1"/>
    <col min="15363" max="15363" width="10" customWidth="1"/>
    <col min="15364" max="15615" width="11.44140625" customWidth="1"/>
    <col min="15617" max="15617" width="36.33203125" customWidth="1"/>
    <col min="15618" max="15618" width="9.33203125" customWidth="1"/>
    <col min="15619" max="15619" width="10" customWidth="1"/>
    <col min="15620" max="15871" width="11.44140625" customWidth="1"/>
    <col min="15873" max="15873" width="36.33203125" customWidth="1"/>
    <col min="15874" max="15874" width="9.33203125" customWidth="1"/>
    <col min="15875" max="15875" width="10" customWidth="1"/>
    <col min="15876" max="16127" width="11.44140625" customWidth="1"/>
    <col min="16129" max="16129" width="36.33203125" customWidth="1"/>
    <col min="16130" max="16130" width="9.33203125" customWidth="1"/>
    <col min="16131" max="16131" width="10" customWidth="1"/>
    <col min="16132" max="16383" width="11.44140625" customWidth="1"/>
  </cols>
  <sheetData>
    <row r="3" spans="1:3">
      <c r="A3" s="137" t="s">
        <v>129</v>
      </c>
      <c r="B3" s="95">
        <v>2008</v>
      </c>
      <c r="C3" s="95">
        <v>2018</v>
      </c>
    </row>
    <row r="4" spans="1:3">
      <c r="A4" t="s">
        <v>130</v>
      </c>
      <c r="B4" s="385">
        <v>24.087991461114441</v>
      </c>
      <c r="C4" s="385">
        <v>19.959883655506005</v>
      </c>
    </row>
    <row r="5" spans="1:3">
      <c r="A5" t="s">
        <v>131</v>
      </c>
      <c r="B5" s="385">
        <v>30.748802602529256</v>
      </c>
      <c r="C5" s="385">
        <v>26.406286417393268</v>
      </c>
    </row>
    <row r="6" spans="1:3">
      <c r="A6" t="s">
        <v>132</v>
      </c>
      <c r="B6" s="385">
        <v>0.93783193752768923</v>
      </c>
      <c r="C6" s="385">
        <v>1.6077461085424092</v>
      </c>
    </row>
    <row r="7" spans="1:3">
      <c r="A7" t="s">
        <v>133</v>
      </c>
      <c r="B7" s="385">
        <v>20.550480512914273</v>
      </c>
      <c r="C7" s="385">
        <v>20.937825730744219</v>
      </c>
    </row>
    <row r="8" spans="1:3">
      <c r="A8" t="s">
        <v>134</v>
      </c>
      <c r="B8" s="385">
        <v>31.000250271127054</v>
      </c>
      <c r="C8" s="385">
        <v>20.5</v>
      </c>
    </row>
    <row r="9" spans="1:3" ht="12.75" customHeight="1">
      <c r="A9" t="s">
        <v>19</v>
      </c>
      <c r="B9" s="386">
        <v>20.690803154412418</v>
      </c>
      <c r="C9" s="386">
        <v>19.5</v>
      </c>
    </row>
    <row r="10" spans="1:3">
      <c r="A10" s="94"/>
      <c r="B10" s="94"/>
      <c r="C10"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72.xml><?xml version="1.0" encoding="utf-8"?>
<worksheet xmlns="http://schemas.openxmlformats.org/spreadsheetml/2006/main" xmlns:r="http://schemas.openxmlformats.org/officeDocument/2006/relationships">
  <dimension ref="A3:C31"/>
  <sheetViews>
    <sheetView topLeftCell="A10" workbookViewId="0">
      <selection activeCell="E20" sqref="E20"/>
    </sheetView>
  </sheetViews>
  <sheetFormatPr baseColWidth="10" defaultColWidth="29.6640625" defaultRowHeight="14.4"/>
  <cols>
    <col min="1" max="1" width="27" customWidth="1"/>
    <col min="2" max="2" width="13.6640625" customWidth="1"/>
    <col min="3" max="3" width="15" customWidth="1"/>
    <col min="4" max="255" width="11.44140625" customWidth="1"/>
    <col min="257" max="257" width="27" customWidth="1"/>
    <col min="258" max="258" width="13.6640625" customWidth="1"/>
    <col min="259" max="259" width="15" customWidth="1"/>
    <col min="260" max="511" width="11.44140625" customWidth="1"/>
    <col min="513" max="513" width="27" customWidth="1"/>
    <col min="514" max="514" width="13.6640625" customWidth="1"/>
    <col min="515" max="515" width="15" customWidth="1"/>
    <col min="516" max="767" width="11.44140625" customWidth="1"/>
    <col min="769" max="769" width="27" customWidth="1"/>
    <col min="770" max="770" width="13.6640625" customWidth="1"/>
    <col min="771" max="771" width="15" customWidth="1"/>
    <col min="772" max="1023" width="11.44140625" customWidth="1"/>
    <col min="1025" max="1025" width="27" customWidth="1"/>
    <col min="1026" max="1026" width="13.6640625" customWidth="1"/>
    <col min="1027" max="1027" width="15" customWidth="1"/>
    <col min="1028" max="1279" width="11.44140625" customWidth="1"/>
    <col min="1281" max="1281" width="27" customWidth="1"/>
    <col min="1282" max="1282" width="13.6640625" customWidth="1"/>
    <col min="1283" max="1283" width="15" customWidth="1"/>
    <col min="1284" max="1535" width="11.44140625" customWidth="1"/>
    <col min="1537" max="1537" width="27" customWidth="1"/>
    <col min="1538" max="1538" width="13.6640625" customWidth="1"/>
    <col min="1539" max="1539" width="15" customWidth="1"/>
    <col min="1540" max="1791" width="11.44140625" customWidth="1"/>
    <col min="1793" max="1793" width="27" customWidth="1"/>
    <col min="1794" max="1794" width="13.6640625" customWidth="1"/>
    <col min="1795" max="1795" width="15" customWidth="1"/>
    <col min="1796" max="2047" width="11.44140625" customWidth="1"/>
    <col min="2049" max="2049" width="27" customWidth="1"/>
    <col min="2050" max="2050" width="13.6640625" customWidth="1"/>
    <col min="2051" max="2051" width="15" customWidth="1"/>
    <col min="2052" max="2303" width="11.44140625" customWidth="1"/>
    <col min="2305" max="2305" width="27" customWidth="1"/>
    <col min="2306" max="2306" width="13.6640625" customWidth="1"/>
    <col min="2307" max="2307" width="15" customWidth="1"/>
    <col min="2308" max="2559" width="11.44140625" customWidth="1"/>
    <col min="2561" max="2561" width="27" customWidth="1"/>
    <col min="2562" max="2562" width="13.6640625" customWidth="1"/>
    <col min="2563" max="2563" width="15" customWidth="1"/>
    <col min="2564" max="2815" width="11.44140625" customWidth="1"/>
    <col min="2817" max="2817" width="27" customWidth="1"/>
    <col min="2818" max="2818" width="13.6640625" customWidth="1"/>
    <col min="2819" max="2819" width="15" customWidth="1"/>
    <col min="2820" max="3071" width="11.44140625" customWidth="1"/>
    <col min="3073" max="3073" width="27" customWidth="1"/>
    <col min="3074" max="3074" width="13.6640625" customWidth="1"/>
    <col min="3075" max="3075" width="15" customWidth="1"/>
    <col min="3076" max="3327" width="11.44140625" customWidth="1"/>
    <col min="3329" max="3329" width="27" customWidth="1"/>
    <col min="3330" max="3330" width="13.6640625" customWidth="1"/>
    <col min="3331" max="3331" width="15" customWidth="1"/>
    <col min="3332" max="3583" width="11.44140625" customWidth="1"/>
    <col min="3585" max="3585" width="27" customWidth="1"/>
    <col min="3586" max="3586" width="13.6640625" customWidth="1"/>
    <col min="3587" max="3587" width="15" customWidth="1"/>
    <col min="3588" max="3839" width="11.44140625" customWidth="1"/>
    <col min="3841" max="3841" width="27" customWidth="1"/>
    <col min="3842" max="3842" width="13.6640625" customWidth="1"/>
    <col min="3843" max="3843" width="15" customWidth="1"/>
    <col min="3844" max="4095" width="11.44140625" customWidth="1"/>
    <col min="4097" max="4097" width="27" customWidth="1"/>
    <col min="4098" max="4098" width="13.6640625" customWidth="1"/>
    <col min="4099" max="4099" width="15" customWidth="1"/>
    <col min="4100" max="4351" width="11.44140625" customWidth="1"/>
    <col min="4353" max="4353" width="27" customWidth="1"/>
    <col min="4354" max="4354" width="13.6640625" customWidth="1"/>
    <col min="4355" max="4355" width="15" customWidth="1"/>
    <col min="4356" max="4607" width="11.44140625" customWidth="1"/>
    <col min="4609" max="4609" width="27" customWidth="1"/>
    <col min="4610" max="4610" width="13.6640625" customWidth="1"/>
    <col min="4611" max="4611" width="15" customWidth="1"/>
    <col min="4612" max="4863" width="11.44140625" customWidth="1"/>
    <col min="4865" max="4865" width="27" customWidth="1"/>
    <col min="4866" max="4866" width="13.6640625" customWidth="1"/>
    <col min="4867" max="4867" width="15" customWidth="1"/>
    <col min="4868" max="5119" width="11.44140625" customWidth="1"/>
    <col min="5121" max="5121" width="27" customWidth="1"/>
    <col min="5122" max="5122" width="13.6640625" customWidth="1"/>
    <col min="5123" max="5123" width="15" customWidth="1"/>
    <col min="5124" max="5375" width="11.44140625" customWidth="1"/>
    <col min="5377" max="5377" width="27" customWidth="1"/>
    <col min="5378" max="5378" width="13.6640625" customWidth="1"/>
    <col min="5379" max="5379" width="15" customWidth="1"/>
    <col min="5380" max="5631" width="11.44140625" customWidth="1"/>
    <col min="5633" max="5633" width="27" customWidth="1"/>
    <col min="5634" max="5634" width="13.6640625" customWidth="1"/>
    <col min="5635" max="5635" width="15" customWidth="1"/>
    <col min="5636" max="5887" width="11.44140625" customWidth="1"/>
    <col min="5889" max="5889" width="27" customWidth="1"/>
    <col min="5890" max="5890" width="13.6640625" customWidth="1"/>
    <col min="5891" max="5891" width="15" customWidth="1"/>
    <col min="5892" max="6143" width="11.44140625" customWidth="1"/>
    <col min="6145" max="6145" width="27" customWidth="1"/>
    <col min="6146" max="6146" width="13.6640625" customWidth="1"/>
    <col min="6147" max="6147" width="15" customWidth="1"/>
    <col min="6148" max="6399" width="11.44140625" customWidth="1"/>
    <col min="6401" max="6401" width="27" customWidth="1"/>
    <col min="6402" max="6402" width="13.6640625" customWidth="1"/>
    <col min="6403" max="6403" width="15" customWidth="1"/>
    <col min="6404" max="6655" width="11.44140625" customWidth="1"/>
    <col min="6657" max="6657" width="27" customWidth="1"/>
    <col min="6658" max="6658" width="13.6640625" customWidth="1"/>
    <col min="6659" max="6659" width="15" customWidth="1"/>
    <col min="6660" max="6911" width="11.44140625" customWidth="1"/>
    <col min="6913" max="6913" width="27" customWidth="1"/>
    <col min="6914" max="6914" width="13.6640625" customWidth="1"/>
    <col min="6915" max="6915" width="15" customWidth="1"/>
    <col min="6916" max="7167" width="11.44140625" customWidth="1"/>
    <col min="7169" max="7169" width="27" customWidth="1"/>
    <col min="7170" max="7170" width="13.6640625" customWidth="1"/>
    <col min="7171" max="7171" width="15" customWidth="1"/>
    <col min="7172" max="7423" width="11.44140625" customWidth="1"/>
    <col min="7425" max="7425" width="27" customWidth="1"/>
    <col min="7426" max="7426" width="13.6640625" customWidth="1"/>
    <col min="7427" max="7427" width="15" customWidth="1"/>
    <col min="7428" max="7679" width="11.44140625" customWidth="1"/>
    <col min="7681" max="7681" width="27" customWidth="1"/>
    <col min="7682" max="7682" width="13.6640625" customWidth="1"/>
    <col min="7683" max="7683" width="15" customWidth="1"/>
    <col min="7684" max="7935" width="11.44140625" customWidth="1"/>
    <col min="7937" max="7937" width="27" customWidth="1"/>
    <col min="7938" max="7938" width="13.6640625" customWidth="1"/>
    <col min="7939" max="7939" width="15" customWidth="1"/>
    <col min="7940" max="8191" width="11.44140625" customWidth="1"/>
    <col min="8193" max="8193" width="27" customWidth="1"/>
    <col min="8194" max="8194" width="13.6640625" customWidth="1"/>
    <col min="8195" max="8195" width="15" customWidth="1"/>
    <col min="8196" max="8447" width="11.44140625" customWidth="1"/>
    <col min="8449" max="8449" width="27" customWidth="1"/>
    <col min="8450" max="8450" width="13.6640625" customWidth="1"/>
    <col min="8451" max="8451" width="15" customWidth="1"/>
    <col min="8452" max="8703" width="11.44140625" customWidth="1"/>
    <col min="8705" max="8705" width="27" customWidth="1"/>
    <col min="8706" max="8706" width="13.6640625" customWidth="1"/>
    <col min="8707" max="8707" width="15" customWidth="1"/>
    <col min="8708" max="8959" width="11.44140625" customWidth="1"/>
    <col min="8961" max="8961" width="27" customWidth="1"/>
    <col min="8962" max="8962" width="13.6640625" customWidth="1"/>
    <col min="8963" max="8963" width="15" customWidth="1"/>
    <col min="8964" max="9215" width="11.44140625" customWidth="1"/>
    <col min="9217" max="9217" width="27" customWidth="1"/>
    <col min="9218" max="9218" width="13.6640625" customWidth="1"/>
    <col min="9219" max="9219" width="15" customWidth="1"/>
    <col min="9220" max="9471" width="11.44140625" customWidth="1"/>
    <col min="9473" max="9473" width="27" customWidth="1"/>
    <col min="9474" max="9474" width="13.6640625" customWidth="1"/>
    <col min="9475" max="9475" width="15" customWidth="1"/>
    <col min="9476" max="9727" width="11.44140625" customWidth="1"/>
    <col min="9729" max="9729" width="27" customWidth="1"/>
    <col min="9730" max="9730" width="13.6640625" customWidth="1"/>
    <col min="9731" max="9731" width="15" customWidth="1"/>
    <col min="9732" max="9983" width="11.44140625" customWidth="1"/>
    <col min="9985" max="9985" width="27" customWidth="1"/>
    <col min="9986" max="9986" width="13.6640625" customWidth="1"/>
    <col min="9987" max="9987" width="15" customWidth="1"/>
    <col min="9988" max="10239" width="11.44140625" customWidth="1"/>
    <col min="10241" max="10241" width="27" customWidth="1"/>
    <col min="10242" max="10242" width="13.6640625" customWidth="1"/>
    <col min="10243" max="10243" width="15" customWidth="1"/>
    <col min="10244" max="10495" width="11.44140625" customWidth="1"/>
    <col min="10497" max="10497" width="27" customWidth="1"/>
    <col min="10498" max="10498" width="13.6640625" customWidth="1"/>
    <col min="10499" max="10499" width="15" customWidth="1"/>
    <col min="10500" max="10751" width="11.44140625" customWidth="1"/>
    <col min="10753" max="10753" width="27" customWidth="1"/>
    <col min="10754" max="10754" width="13.6640625" customWidth="1"/>
    <col min="10755" max="10755" width="15" customWidth="1"/>
    <col min="10756" max="11007" width="11.44140625" customWidth="1"/>
    <col min="11009" max="11009" width="27" customWidth="1"/>
    <col min="11010" max="11010" width="13.6640625" customWidth="1"/>
    <col min="11011" max="11011" width="15" customWidth="1"/>
    <col min="11012" max="11263" width="11.44140625" customWidth="1"/>
    <col min="11265" max="11265" width="27" customWidth="1"/>
    <col min="11266" max="11266" width="13.6640625" customWidth="1"/>
    <col min="11267" max="11267" width="15" customWidth="1"/>
    <col min="11268" max="11519" width="11.44140625" customWidth="1"/>
    <col min="11521" max="11521" width="27" customWidth="1"/>
    <col min="11522" max="11522" width="13.6640625" customWidth="1"/>
    <col min="11523" max="11523" width="15" customWidth="1"/>
    <col min="11524" max="11775" width="11.44140625" customWidth="1"/>
    <col min="11777" max="11777" width="27" customWidth="1"/>
    <col min="11778" max="11778" width="13.6640625" customWidth="1"/>
    <col min="11779" max="11779" width="15" customWidth="1"/>
    <col min="11780" max="12031" width="11.44140625" customWidth="1"/>
    <col min="12033" max="12033" width="27" customWidth="1"/>
    <col min="12034" max="12034" width="13.6640625" customWidth="1"/>
    <col min="12035" max="12035" width="15" customWidth="1"/>
    <col min="12036" max="12287" width="11.44140625" customWidth="1"/>
    <col min="12289" max="12289" width="27" customWidth="1"/>
    <col min="12290" max="12290" width="13.6640625" customWidth="1"/>
    <col min="12291" max="12291" width="15" customWidth="1"/>
    <col min="12292" max="12543" width="11.44140625" customWidth="1"/>
    <col min="12545" max="12545" width="27" customWidth="1"/>
    <col min="12546" max="12546" width="13.6640625" customWidth="1"/>
    <col min="12547" max="12547" width="15" customWidth="1"/>
    <col min="12548" max="12799" width="11.44140625" customWidth="1"/>
    <col min="12801" max="12801" width="27" customWidth="1"/>
    <col min="12802" max="12802" width="13.6640625" customWidth="1"/>
    <col min="12803" max="12803" width="15" customWidth="1"/>
    <col min="12804" max="13055" width="11.44140625" customWidth="1"/>
    <col min="13057" max="13057" width="27" customWidth="1"/>
    <col min="13058" max="13058" width="13.6640625" customWidth="1"/>
    <col min="13059" max="13059" width="15" customWidth="1"/>
    <col min="13060" max="13311" width="11.44140625" customWidth="1"/>
    <col min="13313" max="13313" width="27" customWidth="1"/>
    <col min="13314" max="13314" width="13.6640625" customWidth="1"/>
    <col min="13315" max="13315" width="15" customWidth="1"/>
    <col min="13316" max="13567" width="11.44140625" customWidth="1"/>
    <col min="13569" max="13569" width="27" customWidth="1"/>
    <col min="13570" max="13570" width="13.6640625" customWidth="1"/>
    <col min="13571" max="13571" width="15" customWidth="1"/>
    <col min="13572" max="13823" width="11.44140625" customWidth="1"/>
    <col min="13825" max="13825" width="27" customWidth="1"/>
    <col min="13826" max="13826" width="13.6640625" customWidth="1"/>
    <col min="13827" max="13827" width="15" customWidth="1"/>
    <col min="13828" max="14079" width="11.44140625" customWidth="1"/>
    <col min="14081" max="14081" width="27" customWidth="1"/>
    <col min="14082" max="14082" width="13.6640625" customWidth="1"/>
    <col min="14083" max="14083" width="15" customWidth="1"/>
    <col min="14084" max="14335" width="11.44140625" customWidth="1"/>
    <col min="14337" max="14337" width="27" customWidth="1"/>
    <col min="14338" max="14338" width="13.6640625" customWidth="1"/>
    <col min="14339" max="14339" width="15" customWidth="1"/>
    <col min="14340" max="14591" width="11.44140625" customWidth="1"/>
    <col min="14593" max="14593" width="27" customWidth="1"/>
    <col min="14594" max="14594" width="13.6640625" customWidth="1"/>
    <col min="14595" max="14595" width="15" customWidth="1"/>
    <col min="14596" max="14847" width="11.44140625" customWidth="1"/>
    <col min="14849" max="14849" width="27" customWidth="1"/>
    <col min="14850" max="14850" width="13.6640625" customWidth="1"/>
    <col min="14851" max="14851" width="15" customWidth="1"/>
    <col min="14852" max="15103" width="11.44140625" customWidth="1"/>
    <col min="15105" max="15105" width="27" customWidth="1"/>
    <col min="15106" max="15106" width="13.6640625" customWidth="1"/>
    <col min="15107" max="15107" width="15" customWidth="1"/>
    <col min="15108" max="15359" width="11.44140625" customWidth="1"/>
    <col min="15361" max="15361" width="27" customWidth="1"/>
    <col min="15362" max="15362" width="13.6640625" customWidth="1"/>
    <col min="15363" max="15363" width="15" customWidth="1"/>
    <col min="15364" max="15615" width="11.44140625" customWidth="1"/>
    <col min="15617" max="15617" width="27" customWidth="1"/>
    <col min="15618" max="15618" width="13.6640625" customWidth="1"/>
    <col min="15619" max="15619" width="15" customWidth="1"/>
    <col min="15620" max="15871" width="11.44140625" customWidth="1"/>
    <col min="15873" max="15873" width="27" customWidth="1"/>
    <col min="15874" max="15874" width="13.6640625" customWidth="1"/>
    <col min="15875" max="15875" width="15" customWidth="1"/>
    <col min="15876" max="16127" width="11.44140625" customWidth="1"/>
    <col min="16129" max="16129" width="27" customWidth="1"/>
    <col min="16130" max="16130" width="13.6640625" customWidth="1"/>
    <col min="16131" max="16131" width="15" customWidth="1"/>
    <col min="16132" max="16383" width="11.44140625" customWidth="1"/>
  </cols>
  <sheetData>
    <row r="3" spans="1:3" ht="6.75" customHeight="1"/>
    <row r="4" spans="1:3">
      <c r="A4" s="137" t="s">
        <v>129</v>
      </c>
      <c r="B4" s="158">
        <v>2008</v>
      </c>
      <c r="C4" s="158">
        <v>2018</v>
      </c>
    </row>
    <row r="5" spans="1:3">
      <c r="A5" t="s">
        <v>130</v>
      </c>
      <c r="B5" s="114">
        <v>39.915345192366942</v>
      </c>
      <c r="C5" s="387">
        <v>34.806786581770922</v>
      </c>
    </row>
    <row r="6" spans="1:3">
      <c r="A6" t="s">
        <v>131</v>
      </c>
      <c r="B6" s="114">
        <v>36.108234369212397</v>
      </c>
      <c r="C6" s="387">
        <v>22.941118506263805</v>
      </c>
    </row>
    <row r="7" spans="1:3">
      <c r="A7" t="s">
        <v>132</v>
      </c>
      <c r="B7" s="114">
        <v>0.22473751360715413</v>
      </c>
      <c r="C7" s="387">
        <v>0.20954649815711124</v>
      </c>
    </row>
    <row r="8" spans="1:3">
      <c r="A8" t="s">
        <v>133</v>
      </c>
      <c r="B8" s="114">
        <v>7.0216310137238658</v>
      </c>
      <c r="C8" s="387">
        <v>6.9148625310306429</v>
      </c>
    </row>
    <row r="9" spans="1:3">
      <c r="A9" t="s">
        <v>134</v>
      </c>
      <c r="B9" s="114">
        <v>10.52548274770497</v>
      </c>
      <c r="C9" s="387">
        <v>6.2</v>
      </c>
    </row>
    <row r="10" spans="1:3">
      <c r="A10" s="106" t="s">
        <v>19</v>
      </c>
      <c r="B10" s="159">
        <v>32.814421720447307</v>
      </c>
      <c r="C10" s="388">
        <v>27</v>
      </c>
    </row>
    <row r="11" spans="1:3">
      <c r="A11" s="94"/>
      <c r="B11" s="94"/>
      <c r="C11" s="94"/>
    </row>
    <row r="31" ht="17.2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73.xml><?xml version="1.0" encoding="utf-8"?>
<worksheet xmlns="http://schemas.openxmlformats.org/spreadsheetml/2006/main" xmlns:r="http://schemas.openxmlformats.org/officeDocument/2006/relationships">
  <dimension ref="A3:G22"/>
  <sheetViews>
    <sheetView topLeftCell="A19" workbookViewId="0">
      <selection activeCell="E20" sqref="E20"/>
    </sheetView>
  </sheetViews>
  <sheetFormatPr baseColWidth="10" defaultColWidth="54.5546875" defaultRowHeight="14.4"/>
  <cols>
    <col min="1" max="1" width="38.5546875" customWidth="1"/>
    <col min="2" max="2" width="8" customWidth="1"/>
    <col min="3" max="3" width="9.109375" customWidth="1"/>
    <col min="4" max="255" width="11.44140625" customWidth="1"/>
    <col min="257" max="257" width="38.5546875" customWidth="1"/>
    <col min="258" max="258" width="8" customWidth="1"/>
    <col min="259" max="259" width="9.109375" customWidth="1"/>
    <col min="260" max="511" width="11.44140625" customWidth="1"/>
    <col min="513" max="513" width="38.5546875" customWidth="1"/>
    <col min="514" max="514" width="8" customWidth="1"/>
    <col min="515" max="515" width="9.109375" customWidth="1"/>
    <col min="516" max="767" width="11.44140625" customWidth="1"/>
    <col min="769" max="769" width="38.5546875" customWidth="1"/>
    <col min="770" max="770" width="8" customWidth="1"/>
    <col min="771" max="771" width="9.109375" customWidth="1"/>
    <col min="772" max="1023" width="11.44140625" customWidth="1"/>
    <col min="1025" max="1025" width="38.5546875" customWidth="1"/>
    <col min="1026" max="1026" width="8" customWidth="1"/>
    <col min="1027" max="1027" width="9.109375" customWidth="1"/>
    <col min="1028" max="1279" width="11.44140625" customWidth="1"/>
    <col min="1281" max="1281" width="38.5546875" customWidth="1"/>
    <col min="1282" max="1282" width="8" customWidth="1"/>
    <col min="1283" max="1283" width="9.109375" customWidth="1"/>
    <col min="1284" max="1535" width="11.44140625" customWidth="1"/>
    <col min="1537" max="1537" width="38.5546875" customWidth="1"/>
    <col min="1538" max="1538" width="8" customWidth="1"/>
    <col min="1539" max="1539" width="9.109375" customWidth="1"/>
    <col min="1540" max="1791" width="11.44140625" customWidth="1"/>
    <col min="1793" max="1793" width="38.5546875" customWidth="1"/>
    <col min="1794" max="1794" width="8" customWidth="1"/>
    <col min="1795" max="1795" width="9.109375" customWidth="1"/>
    <col min="1796" max="2047" width="11.44140625" customWidth="1"/>
    <col min="2049" max="2049" width="38.5546875" customWidth="1"/>
    <col min="2050" max="2050" width="8" customWidth="1"/>
    <col min="2051" max="2051" width="9.109375" customWidth="1"/>
    <col min="2052" max="2303" width="11.44140625" customWidth="1"/>
    <col min="2305" max="2305" width="38.5546875" customWidth="1"/>
    <col min="2306" max="2306" width="8" customWidth="1"/>
    <col min="2307" max="2307" width="9.109375" customWidth="1"/>
    <col min="2308" max="2559" width="11.44140625" customWidth="1"/>
    <col min="2561" max="2561" width="38.5546875" customWidth="1"/>
    <col min="2562" max="2562" width="8" customWidth="1"/>
    <col min="2563" max="2563" width="9.109375" customWidth="1"/>
    <col min="2564" max="2815" width="11.44140625" customWidth="1"/>
    <col min="2817" max="2817" width="38.5546875" customWidth="1"/>
    <col min="2818" max="2818" width="8" customWidth="1"/>
    <col min="2819" max="2819" width="9.109375" customWidth="1"/>
    <col min="2820" max="3071" width="11.44140625" customWidth="1"/>
    <col min="3073" max="3073" width="38.5546875" customWidth="1"/>
    <col min="3074" max="3074" width="8" customWidth="1"/>
    <col min="3075" max="3075" width="9.109375" customWidth="1"/>
    <col min="3076" max="3327" width="11.44140625" customWidth="1"/>
    <col min="3329" max="3329" width="38.5546875" customWidth="1"/>
    <col min="3330" max="3330" width="8" customWidth="1"/>
    <col min="3331" max="3331" width="9.109375" customWidth="1"/>
    <col min="3332" max="3583" width="11.44140625" customWidth="1"/>
    <col min="3585" max="3585" width="38.5546875" customWidth="1"/>
    <col min="3586" max="3586" width="8" customWidth="1"/>
    <col min="3587" max="3587" width="9.109375" customWidth="1"/>
    <col min="3588" max="3839" width="11.44140625" customWidth="1"/>
    <col min="3841" max="3841" width="38.5546875" customWidth="1"/>
    <col min="3842" max="3842" width="8" customWidth="1"/>
    <col min="3843" max="3843" width="9.109375" customWidth="1"/>
    <col min="3844" max="4095" width="11.44140625" customWidth="1"/>
    <col min="4097" max="4097" width="38.5546875" customWidth="1"/>
    <col min="4098" max="4098" width="8" customWidth="1"/>
    <col min="4099" max="4099" width="9.109375" customWidth="1"/>
    <col min="4100" max="4351" width="11.44140625" customWidth="1"/>
    <col min="4353" max="4353" width="38.5546875" customWidth="1"/>
    <col min="4354" max="4354" width="8" customWidth="1"/>
    <col min="4355" max="4355" width="9.109375" customWidth="1"/>
    <col min="4356" max="4607" width="11.44140625" customWidth="1"/>
    <col min="4609" max="4609" width="38.5546875" customWidth="1"/>
    <col min="4610" max="4610" width="8" customWidth="1"/>
    <col min="4611" max="4611" width="9.109375" customWidth="1"/>
    <col min="4612" max="4863" width="11.44140625" customWidth="1"/>
    <col min="4865" max="4865" width="38.5546875" customWidth="1"/>
    <col min="4866" max="4866" width="8" customWidth="1"/>
    <col min="4867" max="4867" width="9.109375" customWidth="1"/>
    <col min="4868" max="5119" width="11.44140625" customWidth="1"/>
    <col min="5121" max="5121" width="38.5546875" customWidth="1"/>
    <col min="5122" max="5122" width="8" customWidth="1"/>
    <col min="5123" max="5123" width="9.109375" customWidth="1"/>
    <col min="5124" max="5375" width="11.44140625" customWidth="1"/>
    <col min="5377" max="5377" width="38.5546875" customWidth="1"/>
    <col min="5378" max="5378" width="8" customWidth="1"/>
    <col min="5379" max="5379" width="9.109375" customWidth="1"/>
    <col min="5380" max="5631" width="11.44140625" customWidth="1"/>
    <col min="5633" max="5633" width="38.5546875" customWidth="1"/>
    <col min="5634" max="5634" width="8" customWidth="1"/>
    <col min="5635" max="5635" width="9.109375" customWidth="1"/>
    <col min="5636" max="5887" width="11.44140625" customWidth="1"/>
    <col min="5889" max="5889" width="38.5546875" customWidth="1"/>
    <col min="5890" max="5890" width="8" customWidth="1"/>
    <col min="5891" max="5891" width="9.109375" customWidth="1"/>
    <col min="5892" max="6143" width="11.44140625" customWidth="1"/>
    <col min="6145" max="6145" width="38.5546875" customWidth="1"/>
    <col min="6146" max="6146" width="8" customWidth="1"/>
    <col min="6147" max="6147" width="9.109375" customWidth="1"/>
    <col min="6148" max="6399" width="11.44140625" customWidth="1"/>
    <col min="6401" max="6401" width="38.5546875" customWidth="1"/>
    <col min="6402" max="6402" width="8" customWidth="1"/>
    <col min="6403" max="6403" width="9.109375" customWidth="1"/>
    <col min="6404" max="6655" width="11.44140625" customWidth="1"/>
    <col min="6657" max="6657" width="38.5546875" customWidth="1"/>
    <col min="6658" max="6658" width="8" customWidth="1"/>
    <col min="6659" max="6659" width="9.109375" customWidth="1"/>
    <col min="6660" max="6911" width="11.44140625" customWidth="1"/>
    <col min="6913" max="6913" width="38.5546875" customWidth="1"/>
    <col min="6914" max="6914" width="8" customWidth="1"/>
    <col min="6915" max="6915" width="9.109375" customWidth="1"/>
    <col min="6916" max="7167" width="11.44140625" customWidth="1"/>
    <col min="7169" max="7169" width="38.5546875" customWidth="1"/>
    <col min="7170" max="7170" width="8" customWidth="1"/>
    <col min="7171" max="7171" width="9.109375" customWidth="1"/>
    <col min="7172" max="7423" width="11.44140625" customWidth="1"/>
    <col min="7425" max="7425" width="38.5546875" customWidth="1"/>
    <col min="7426" max="7426" width="8" customWidth="1"/>
    <col min="7427" max="7427" width="9.109375" customWidth="1"/>
    <col min="7428" max="7679" width="11.44140625" customWidth="1"/>
    <col min="7681" max="7681" width="38.5546875" customWidth="1"/>
    <col min="7682" max="7682" width="8" customWidth="1"/>
    <col min="7683" max="7683" width="9.109375" customWidth="1"/>
    <col min="7684" max="7935" width="11.44140625" customWidth="1"/>
    <col min="7937" max="7937" width="38.5546875" customWidth="1"/>
    <col min="7938" max="7938" width="8" customWidth="1"/>
    <col min="7939" max="7939" width="9.109375" customWidth="1"/>
    <col min="7940" max="8191" width="11.44140625" customWidth="1"/>
    <col min="8193" max="8193" width="38.5546875" customWidth="1"/>
    <col min="8194" max="8194" width="8" customWidth="1"/>
    <col min="8195" max="8195" width="9.109375" customWidth="1"/>
    <col min="8196" max="8447" width="11.44140625" customWidth="1"/>
    <col min="8449" max="8449" width="38.5546875" customWidth="1"/>
    <col min="8450" max="8450" width="8" customWidth="1"/>
    <col min="8451" max="8451" width="9.109375" customWidth="1"/>
    <col min="8452" max="8703" width="11.44140625" customWidth="1"/>
    <col min="8705" max="8705" width="38.5546875" customWidth="1"/>
    <col min="8706" max="8706" width="8" customWidth="1"/>
    <col min="8707" max="8707" width="9.109375" customWidth="1"/>
    <col min="8708" max="8959" width="11.44140625" customWidth="1"/>
    <col min="8961" max="8961" width="38.5546875" customWidth="1"/>
    <col min="8962" max="8962" width="8" customWidth="1"/>
    <col min="8963" max="8963" width="9.109375" customWidth="1"/>
    <col min="8964" max="9215" width="11.44140625" customWidth="1"/>
    <col min="9217" max="9217" width="38.5546875" customWidth="1"/>
    <col min="9218" max="9218" width="8" customWidth="1"/>
    <col min="9219" max="9219" width="9.109375" customWidth="1"/>
    <col min="9220" max="9471" width="11.44140625" customWidth="1"/>
    <col min="9473" max="9473" width="38.5546875" customWidth="1"/>
    <col min="9474" max="9474" width="8" customWidth="1"/>
    <col min="9475" max="9475" width="9.109375" customWidth="1"/>
    <col min="9476" max="9727" width="11.44140625" customWidth="1"/>
    <col min="9729" max="9729" width="38.5546875" customWidth="1"/>
    <col min="9730" max="9730" width="8" customWidth="1"/>
    <col min="9731" max="9731" width="9.109375" customWidth="1"/>
    <col min="9732" max="9983" width="11.44140625" customWidth="1"/>
    <col min="9985" max="9985" width="38.5546875" customWidth="1"/>
    <col min="9986" max="9986" width="8" customWidth="1"/>
    <col min="9987" max="9987" width="9.109375" customWidth="1"/>
    <col min="9988" max="10239" width="11.44140625" customWidth="1"/>
    <col min="10241" max="10241" width="38.5546875" customWidth="1"/>
    <col min="10242" max="10242" width="8" customWidth="1"/>
    <col min="10243" max="10243" width="9.109375" customWidth="1"/>
    <col min="10244" max="10495" width="11.44140625" customWidth="1"/>
    <col min="10497" max="10497" width="38.5546875" customWidth="1"/>
    <col min="10498" max="10498" width="8" customWidth="1"/>
    <col min="10499" max="10499" width="9.109375" customWidth="1"/>
    <col min="10500" max="10751" width="11.44140625" customWidth="1"/>
    <col min="10753" max="10753" width="38.5546875" customWidth="1"/>
    <col min="10754" max="10754" width="8" customWidth="1"/>
    <col min="10755" max="10755" width="9.109375" customWidth="1"/>
    <col min="10756" max="11007" width="11.44140625" customWidth="1"/>
    <col min="11009" max="11009" width="38.5546875" customWidth="1"/>
    <col min="11010" max="11010" width="8" customWidth="1"/>
    <col min="11011" max="11011" width="9.109375" customWidth="1"/>
    <col min="11012" max="11263" width="11.44140625" customWidth="1"/>
    <col min="11265" max="11265" width="38.5546875" customWidth="1"/>
    <col min="11266" max="11266" width="8" customWidth="1"/>
    <col min="11267" max="11267" width="9.109375" customWidth="1"/>
    <col min="11268" max="11519" width="11.44140625" customWidth="1"/>
    <col min="11521" max="11521" width="38.5546875" customWidth="1"/>
    <col min="11522" max="11522" width="8" customWidth="1"/>
    <col min="11523" max="11523" width="9.109375" customWidth="1"/>
    <col min="11524" max="11775" width="11.44140625" customWidth="1"/>
    <col min="11777" max="11777" width="38.5546875" customWidth="1"/>
    <col min="11778" max="11778" width="8" customWidth="1"/>
    <col min="11779" max="11779" width="9.109375" customWidth="1"/>
    <col min="11780" max="12031" width="11.44140625" customWidth="1"/>
    <col min="12033" max="12033" width="38.5546875" customWidth="1"/>
    <col min="12034" max="12034" width="8" customWidth="1"/>
    <col min="12035" max="12035" width="9.109375" customWidth="1"/>
    <col min="12036" max="12287" width="11.44140625" customWidth="1"/>
    <col min="12289" max="12289" width="38.5546875" customWidth="1"/>
    <col min="12290" max="12290" width="8" customWidth="1"/>
    <col min="12291" max="12291" width="9.109375" customWidth="1"/>
    <col min="12292" max="12543" width="11.44140625" customWidth="1"/>
    <col min="12545" max="12545" width="38.5546875" customWidth="1"/>
    <col min="12546" max="12546" width="8" customWidth="1"/>
    <col min="12547" max="12547" width="9.109375" customWidth="1"/>
    <col min="12548" max="12799" width="11.44140625" customWidth="1"/>
    <col min="12801" max="12801" width="38.5546875" customWidth="1"/>
    <col min="12802" max="12802" width="8" customWidth="1"/>
    <col min="12803" max="12803" width="9.109375" customWidth="1"/>
    <col min="12804" max="13055" width="11.44140625" customWidth="1"/>
    <col min="13057" max="13057" width="38.5546875" customWidth="1"/>
    <col min="13058" max="13058" width="8" customWidth="1"/>
    <col min="13059" max="13059" width="9.109375" customWidth="1"/>
    <col min="13060" max="13311" width="11.44140625" customWidth="1"/>
    <col min="13313" max="13313" width="38.5546875" customWidth="1"/>
    <col min="13314" max="13314" width="8" customWidth="1"/>
    <col min="13315" max="13315" width="9.109375" customWidth="1"/>
    <col min="13316" max="13567" width="11.44140625" customWidth="1"/>
    <col min="13569" max="13569" width="38.5546875" customWidth="1"/>
    <col min="13570" max="13570" width="8" customWidth="1"/>
    <col min="13571" max="13571" width="9.109375" customWidth="1"/>
    <col min="13572" max="13823" width="11.44140625" customWidth="1"/>
    <col min="13825" max="13825" width="38.5546875" customWidth="1"/>
    <col min="13826" max="13826" width="8" customWidth="1"/>
    <col min="13827" max="13827" width="9.109375" customWidth="1"/>
    <col min="13828" max="14079" width="11.44140625" customWidth="1"/>
    <col min="14081" max="14081" width="38.5546875" customWidth="1"/>
    <col min="14082" max="14082" width="8" customWidth="1"/>
    <col min="14083" max="14083" width="9.109375" customWidth="1"/>
    <col min="14084" max="14335" width="11.44140625" customWidth="1"/>
    <col min="14337" max="14337" width="38.5546875" customWidth="1"/>
    <col min="14338" max="14338" width="8" customWidth="1"/>
    <col min="14339" max="14339" width="9.109375" customWidth="1"/>
    <col min="14340" max="14591" width="11.44140625" customWidth="1"/>
    <col min="14593" max="14593" width="38.5546875" customWidth="1"/>
    <col min="14594" max="14594" width="8" customWidth="1"/>
    <col min="14595" max="14595" width="9.109375" customWidth="1"/>
    <col min="14596" max="14847" width="11.44140625" customWidth="1"/>
    <col min="14849" max="14849" width="38.5546875" customWidth="1"/>
    <col min="14850" max="14850" width="8" customWidth="1"/>
    <col min="14851" max="14851" width="9.109375" customWidth="1"/>
    <col min="14852" max="15103" width="11.44140625" customWidth="1"/>
    <col min="15105" max="15105" width="38.5546875" customWidth="1"/>
    <col min="15106" max="15106" width="8" customWidth="1"/>
    <col min="15107" max="15107" width="9.109375" customWidth="1"/>
    <col min="15108" max="15359" width="11.44140625" customWidth="1"/>
    <col min="15361" max="15361" width="38.5546875" customWidth="1"/>
    <col min="15362" max="15362" width="8" customWidth="1"/>
    <col min="15363" max="15363" width="9.109375" customWidth="1"/>
    <col min="15364" max="15615" width="11.44140625" customWidth="1"/>
    <col min="15617" max="15617" width="38.5546875" customWidth="1"/>
    <col min="15618" max="15618" width="8" customWidth="1"/>
    <col min="15619" max="15619" width="9.109375" customWidth="1"/>
    <col min="15620" max="15871" width="11.44140625" customWidth="1"/>
    <col min="15873" max="15873" width="38.5546875" customWidth="1"/>
    <col min="15874" max="15874" width="8" customWidth="1"/>
    <col min="15875" max="15875" width="9.109375" customWidth="1"/>
    <col min="15876" max="16127" width="11.44140625" customWidth="1"/>
    <col min="16129" max="16129" width="38.5546875" customWidth="1"/>
    <col min="16130" max="16130" width="8" customWidth="1"/>
    <col min="16131" max="16131" width="9.109375" customWidth="1"/>
    <col min="16132" max="16383" width="11.44140625" customWidth="1"/>
  </cols>
  <sheetData>
    <row r="3" spans="1:7" ht="10.5" customHeight="1"/>
    <row r="4" spans="1:7" ht="17.25" customHeight="1">
      <c r="A4" s="137" t="s">
        <v>135</v>
      </c>
      <c r="B4" s="44">
        <v>2008</v>
      </c>
      <c r="C4" s="44">
        <v>2018</v>
      </c>
    </row>
    <row r="5" spans="1:7" ht="19.5" customHeight="1">
      <c r="A5" s="160" t="s">
        <v>136</v>
      </c>
      <c r="B5" s="144">
        <v>38.8765494653343</v>
      </c>
      <c r="C5" s="382">
        <v>33.634897022213828</v>
      </c>
    </row>
    <row r="6" spans="1:7" ht="19.5" customHeight="1">
      <c r="A6" s="161" t="s">
        <v>137</v>
      </c>
      <c r="B6" s="144">
        <v>2.0485039125453874</v>
      </c>
      <c r="C6" s="382">
        <v>3.81063185668543</v>
      </c>
    </row>
    <row r="7" spans="1:7" ht="19.5" customHeight="1">
      <c r="A7" s="162" t="s">
        <v>138</v>
      </c>
      <c r="B7" s="144">
        <v>29.266369875718791</v>
      </c>
      <c r="C7" s="382">
        <v>32.46375175119077</v>
      </c>
    </row>
    <row r="8" spans="1:7" ht="19.5" customHeight="1">
      <c r="A8" s="163" t="s">
        <v>139</v>
      </c>
      <c r="B8" s="144">
        <v>57.124772984733788</v>
      </c>
      <c r="C8" s="382">
        <v>46.39574809698923</v>
      </c>
    </row>
    <row r="9" spans="1:7" ht="19.5" customHeight="1">
      <c r="A9" s="162" t="s">
        <v>140</v>
      </c>
      <c r="B9" s="144">
        <v>9.5043847888834563</v>
      </c>
      <c r="C9" s="382">
        <v>10.795718750225753</v>
      </c>
    </row>
    <row r="10" spans="1:7" ht="19.5" customHeight="1">
      <c r="A10" s="162" t="s">
        <v>141</v>
      </c>
      <c r="B10" s="144">
        <v>12.099360906788858</v>
      </c>
      <c r="C10" s="382">
        <v>17.085108134790996</v>
      </c>
    </row>
    <row r="11" spans="1:7" ht="19.5" customHeight="1">
      <c r="A11" s="162" t="s">
        <v>132</v>
      </c>
      <c r="B11" s="144">
        <v>0.66819876229982533</v>
      </c>
      <c r="C11" s="382">
        <v>1.1159436950927548</v>
      </c>
    </row>
    <row r="12" spans="1:7" ht="19.5" customHeight="1">
      <c r="A12" s="164" t="s">
        <v>142</v>
      </c>
      <c r="B12" s="144">
        <v>8.0245430923422928E-2</v>
      </c>
      <c r="C12" s="382">
        <v>0.6594367147202056</v>
      </c>
    </row>
    <row r="13" spans="1:7" ht="19.5" customHeight="1">
      <c r="A13" s="164" t="s">
        <v>143</v>
      </c>
      <c r="B13" s="144">
        <v>9.0002677132343756</v>
      </c>
      <c r="C13" s="382">
        <v>9.142796797945465</v>
      </c>
    </row>
    <row r="14" spans="1:7" ht="19.5" customHeight="1">
      <c r="A14" s="162" t="s">
        <v>144</v>
      </c>
      <c r="B14" s="144">
        <v>17.773435691333216</v>
      </c>
      <c r="C14" s="382">
        <v>19.620745233908508</v>
      </c>
    </row>
    <row r="15" spans="1:7" ht="19.5" customHeight="1">
      <c r="A15" s="164" t="s">
        <v>145</v>
      </c>
      <c r="B15" s="144">
        <v>7.0603047377544099</v>
      </c>
      <c r="C15" s="382">
        <v>4.9785107369279284</v>
      </c>
      <c r="F15" t="s">
        <v>146</v>
      </c>
      <c r="G15" s="106"/>
    </row>
    <row r="16" spans="1:7" ht="19.5" customHeight="1">
      <c r="A16" s="162" t="s">
        <v>147</v>
      </c>
      <c r="B16" s="144">
        <v>31.650505444921688</v>
      </c>
      <c r="C16" s="382">
        <v>26.315669569372389</v>
      </c>
      <c r="D16" s="106"/>
      <c r="E16" s="106"/>
    </row>
    <row r="17" spans="1:3" ht="19.5" customHeight="1">
      <c r="A17" s="163" t="s">
        <v>148</v>
      </c>
      <c r="B17" s="144">
        <v>32.285025264618156</v>
      </c>
      <c r="C17" s="382">
        <v>37.263165407201654</v>
      </c>
    </row>
    <row r="18" spans="1:3" ht="19.5" customHeight="1">
      <c r="A18" s="110" t="s">
        <v>149</v>
      </c>
      <c r="B18" s="144">
        <v>39.160228997750181</v>
      </c>
      <c r="C18" s="382">
        <v>46.193368908799059</v>
      </c>
    </row>
    <row r="19" spans="1:3" ht="19.5" customHeight="1">
      <c r="A19" s="160" t="s">
        <v>150</v>
      </c>
      <c r="B19" s="144">
        <v>17.809295896684752</v>
      </c>
      <c r="C19" s="382">
        <v>15.898740439403555</v>
      </c>
    </row>
    <row r="20" spans="1:3" ht="19.5" customHeight="1">
      <c r="A20" s="165" t="s">
        <v>151</v>
      </c>
      <c r="B20" s="144">
        <v>23.933351543294183</v>
      </c>
      <c r="C20" s="382">
        <v>18.100000000000001</v>
      </c>
    </row>
    <row r="21" spans="1:3" ht="19.5" customHeight="1">
      <c r="A21" s="87" t="s">
        <v>19</v>
      </c>
      <c r="B21" s="147">
        <v>26.849424019520043</v>
      </c>
      <c r="C21" s="383">
        <v>22.846648254901449</v>
      </c>
    </row>
    <row r="22" spans="1:3" ht="11.25" customHeight="1">
      <c r="A22" s="94"/>
      <c r="B22" s="94"/>
      <c r="C22"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74.xml><?xml version="1.0" encoding="utf-8"?>
<worksheet xmlns="http://schemas.openxmlformats.org/spreadsheetml/2006/main" xmlns:r="http://schemas.openxmlformats.org/officeDocument/2006/relationships">
  <dimension ref="A3:D22"/>
  <sheetViews>
    <sheetView workbookViewId="0">
      <selection activeCell="E20" sqref="E20"/>
    </sheetView>
  </sheetViews>
  <sheetFormatPr baseColWidth="10" defaultColWidth="46.88671875" defaultRowHeight="14.4"/>
  <cols>
    <col min="1" max="1" width="39" customWidth="1"/>
    <col min="2" max="2" width="7.6640625" customWidth="1"/>
    <col min="3" max="3" width="8.6640625" customWidth="1"/>
    <col min="4" max="255" width="11.44140625" customWidth="1"/>
    <col min="257" max="257" width="39" customWidth="1"/>
    <col min="258" max="258" width="7.6640625" customWidth="1"/>
    <col min="259" max="259" width="8.6640625" customWidth="1"/>
    <col min="260" max="511" width="11.44140625" customWidth="1"/>
    <col min="513" max="513" width="39" customWidth="1"/>
    <col min="514" max="514" width="7.6640625" customWidth="1"/>
    <col min="515" max="515" width="8.6640625" customWidth="1"/>
    <col min="516" max="767" width="11.44140625" customWidth="1"/>
    <col min="769" max="769" width="39" customWidth="1"/>
    <col min="770" max="770" width="7.6640625" customWidth="1"/>
    <col min="771" max="771" width="8.6640625" customWidth="1"/>
    <col min="772" max="1023" width="11.44140625" customWidth="1"/>
    <col min="1025" max="1025" width="39" customWidth="1"/>
    <col min="1026" max="1026" width="7.6640625" customWidth="1"/>
    <col min="1027" max="1027" width="8.6640625" customWidth="1"/>
    <col min="1028" max="1279" width="11.44140625" customWidth="1"/>
    <col min="1281" max="1281" width="39" customWidth="1"/>
    <col min="1282" max="1282" width="7.6640625" customWidth="1"/>
    <col min="1283" max="1283" width="8.6640625" customWidth="1"/>
    <col min="1284" max="1535" width="11.44140625" customWidth="1"/>
    <col min="1537" max="1537" width="39" customWidth="1"/>
    <col min="1538" max="1538" width="7.6640625" customWidth="1"/>
    <col min="1539" max="1539" width="8.6640625" customWidth="1"/>
    <col min="1540" max="1791" width="11.44140625" customWidth="1"/>
    <col min="1793" max="1793" width="39" customWidth="1"/>
    <col min="1794" max="1794" width="7.6640625" customWidth="1"/>
    <col min="1795" max="1795" width="8.6640625" customWidth="1"/>
    <col min="1796" max="2047" width="11.44140625" customWidth="1"/>
    <col min="2049" max="2049" width="39" customWidth="1"/>
    <col min="2050" max="2050" width="7.6640625" customWidth="1"/>
    <col min="2051" max="2051" width="8.6640625" customWidth="1"/>
    <col min="2052" max="2303" width="11.44140625" customWidth="1"/>
    <col min="2305" max="2305" width="39" customWidth="1"/>
    <col min="2306" max="2306" width="7.6640625" customWidth="1"/>
    <col min="2307" max="2307" width="8.6640625" customWidth="1"/>
    <col min="2308" max="2559" width="11.44140625" customWidth="1"/>
    <col min="2561" max="2561" width="39" customWidth="1"/>
    <col min="2562" max="2562" width="7.6640625" customWidth="1"/>
    <col min="2563" max="2563" width="8.6640625" customWidth="1"/>
    <col min="2564" max="2815" width="11.44140625" customWidth="1"/>
    <col min="2817" max="2817" width="39" customWidth="1"/>
    <col min="2818" max="2818" width="7.6640625" customWidth="1"/>
    <col min="2819" max="2819" width="8.6640625" customWidth="1"/>
    <col min="2820" max="3071" width="11.44140625" customWidth="1"/>
    <col min="3073" max="3073" width="39" customWidth="1"/>
    <col min="3074" max="3074" width="7.6640625" customWidth="1"/>
    <col min="3075" max="3075" width="8.6640625" customWidth="1"/>
    <col min="3076" max="3327" width="11.44140625" customWidth="1"/>
    <col min="3329" max="3329" width="39" customWidth="1"/>
    <col min="3330" max="3330" width="7.6640625" customWidth="1"/>
    <col min="3331" max="3331" width="8.6640625" customWidth="1"/>
    <col min="3332" max="3583" width="11.44140625" customWidth="1"/>
    <col min="3585" max="3585" width="39" customWidth="1"/>
    <col min="3586" max="3586" width="7.6640625" customWidth="1"/>
    <col min="3587" max="3587" width="8.6640625" customWidth="1"/>
    <col min="3588" max="3839" width="11.44140625" customWidth="1"/>
    <col min="3841" max="3841" width="39" customWidth="1"/>
    <col min="3842" max="3842" width="7.6640625" customWidth="1"/>
    <col min="3843" max="3843" width="8.6640625" customWidth="1"/>
    <col min="3844" max="4095" width="11.44140625" customWidth="1"/>
    <col min="4097" max="4097" width="39" customWidth="1"/>
    <col min="4098" max="4098" width="7.6640625" customWidth="1"/>
    <col min="4099" max="4099" width="8.6640625" customWidth="1"/>
    <col min="4100" max="4351" width="11.44140625" customWidth="1"/>
    <col min="4353" max="4353" width="39" customWidth="1"/>
    <col min="4354" max="4354" width="7.6640625" customWidth="1"/>
    <col min="4355" max="4355" width="8.6640625" customWidth="1"/>
    <col min="4356" max="4607" width="11.44140625" customWidth="1"/>
    <col min="4609" max="4609" width="39" customWidth="1"/>
    <col min="4610" max="4610" width="7.6640625" customWidth="1"/>
    <col min="4611" max="4611" width="8.6640625" customWidth="1"/>
    <col min="4612" max="4863" width="11.44140625" customWidth="1"/>
    <col min="4865" max="4865" width="39" customWidth="1"/>
    <col min="4866" max="4866" width="7.6640625" customWidth="1"/>
    <col min="4867" max="4867" width="8.6640625" customWidth="1"/>
    <col min="4868" max="5119" width="11.44140625" customWidth="1"/>
    <col min="5121" max="5121" width="39" customWidth="1"/>
    <col min="5122" max="5122" width="7.6640625" customWidth="1"/>
    <col min="5123" max="5123" width="8.6640625" customWidth="1"/>
    <col min="5124" max="5375" width="11.44140625" customWidth="1"/>
    <col min="5377" max="5377" width="39" customWidth="1"/>
    <col min="5378" max="5378" width="7.6640625" customWidth="1"/>
    <col min="5379" max="5379" width="8.6640625" customWidth="1"/>
    <col min="5380" max="5631" width="11.44140625" customWidth="1"/>
    <col min="5633" max="5633" width="39" customWidth="1"/>
    <col min="5634" max="5634" width="7.6640625" customWidth="1"/>
    <col min="5635" max="5635" width="8.6640625" customWidth="1"/>
    <col min="5636" max="5887" width="11.44140625" customWidth="1"/>
    <col min="5889" max="5889" width="39" customWidth="1"/>
    <col min="5890" max="5890" width="7.6640625" customWidth="1"/>
    <col min="5891" max="5891" width="8.6640625" customWidth="1"/>
    <col min="5892" max="6143" width="11.44140625" customWidth="1"/>
    <col min="6145" max="6145" width="39" customWidth="1"/>
    <col min="6146" max="6146" width="7.6640625" customWidth="1"/>
    <col min="6147" max="6147" width="8.6640625" customWidth="1"/>
    <col min="6148" max="6399" width="11.44140625" customWidth="1"/>
    <col min="6401" max="6401" width="39" customWidth="1"/>
    <col min="6402" max="6402" width="7.6640625" customWidth="1"/>
    <col min="6403" max="6403" width="8.6640625" customWidth="1"/>
    <col min="6404" max="6655" width="11.44140625" customWidth="1"/>
    <col min="6657" max="6657" width="39" customWidth="1"/>
    <col min="6658" max="6658" width="7.6640625" customWidth="1"/>
    <col min="6659" max="6659" width="8.6640625" customWidth="1"/>
    <col min="6660" max="6911" width="11.44140625" customWidth="1"/>
    <col min="6913" max="6913" width="39" customWidth="1"/>
    <col min="6914" max="6914" width="7.6640625" customWidth="1"/>
    <col min="6915" max="6915" width="8.6640625" customWidth="1"/>
    <col min="6916" max="7167" width="11.44140625" customWidth="1"/>
    <col min="7169" max="7169" width="39" customWidth="1"/>
    <col min="7170" max="7170" width="7.6640625" customWidth="1"/>
    <col min="7171" max="7171" width="8.6640625" customWidth="1"/>
    <col min="7172" max="7423" width="11.44140625" customWidth="1"/>
    <col min="7425" max="7425" width="39" customWidth="1"/>
    <col min="7426" max="7426" width="7.6640625" customWidth="1"/>
    <col min="7427" max="7427" width="8.6640625" customWidth="1"/>
    <col min="7428" max="7679" width="11.44140625" customWidth="1"/>
    <col min="7681" max="7681" width="39" customWidth="1"/>
    <col min="7682" max="7682" width="7.6640625" customWidth="1"/>
    <col min="7683" max="7683" width="8.6640625" customWidth="1"/>
    <col min="7684" max="7935" width="11.44140625" customWidth="1"/>
    <col min="7937" max="7937" width="39" customWidth="1"/>
    <col min="7938" max="7938" width="7.6640625" customWidth="1"/>
    <col min="7939" max="7939" width="8.6640625" customWidth="1"/>
    <col min="7940" max="8191" width="11.44140625" customWidth="1"/>
    <col min="8193" max="8193" width="39" customWidth="1"/>
    <col min="8194" max="8194" width="7.6640625" customWidth="1"/>
    <col min="8195" max="8195" width="8.6640625" customWidth="1"/>
    <col min="8196" max="8447" width="11.44140625" customWidth="1"/>
    <col min="8449" max="8449" width="39" customWidth="1"/>
    <col min="8450" max="8450" width="7.6640625" customWidth="1"/>
    <col min="8451" max="8451" width="8.6640625" customWidth="1"/>
    <col min="8452" max="8703" width="11.44140625" customWidth="1"/>
    <col min="8705" max="8705" width="39" customWidth="1"/>
    <col min="8706" max="8706" width="7.6640625" customWidth="1"/>
    <col min="8707" max="8707" width="8.6640625" customWidth="1"/>
    <col min="8708" max="8959" width="11.44140625" customWidth="1"/>
    <col min="8961" max="8961" width="39" customWidth="1"/>
    <col min="8962" max="8962" width="7.6640625" customWidth="1"/>
    <col min="8963" max="8963" width="8.6640625" customWidth="1"/>
    <col min="8964" max="9215" width="11.44140625" customWidth="1"/>
    <col min="9217" max="9217" width="39" customWidth="1"/>
    <col min="9218" max="9218" width="7.6640625" customWidth="1"/>
    <col min="9219" max="9219" width="8.6640625" customWidth="1"/>
    <col min="9220" max="9471" width="11.44140625" customWidth="1"/>
    <col min="9473" max="9473" width="39" customWidth="1"/>
    <col min="9474" max="9474" width="7.6640625" customWidth="1"/>
    <col min="9475" max="9475" width="8.6640625" customWidth="1"/>
    <col min="9476" max="9727" width="11.44140625" customWidth="1"/>
    <col min="9729" max="9729" width="39" customWidth="1"/>
    <col min="9730" max="9730" width="7.6640625" customWidth="1"/>
    <col min="9731" max="9731" width="8.6640625" customWidth="1"/>
    <col min="9732" max="9983" width="11.44140625" customWidth="1"/>
    <col min="9985" max="9985" width="39" customWidth="1"/>
    <col min="9986" max="9986" width="7.6640625" customWidth="1"/>
    <col min="9987" max="9987" width="8.6640625" customWidth="1"/>
    <col min="9988" max="10239" width="11.44140625" customWidth="1"/>
    <col min="10241" max="10241" width="39" customWidth="1"/>
    <col min="10242" max="10242" width="7.6640625" customWidth="1"/>
    <col min="10243" max="10243" width="8.6640625" customWidth="1"/>
    <col min="10244" max="10495" width="11.44140625" customWidth="1"/>
    <col min="10497" max="10497" width="39" customWidth="1"/>
    <col min="10498" max="10498" width="7.6640625" customWidth="1"/>
    <col min="10499" max="10499" width="8.6640625" customWidth="1"/>
    <col min="10500" max="10751" width="11.44140625" customWidth="1"/>
    <col min="10753" max="10753" width="39" customWidth="1"/>
    <col min="10754" max="10754" width="7.6640625" customWidth="1"/>
    <col min="10755" max="10755" width="8.6640625" customWidth="1"/>
    <col min="10756" max="11007" width="11.44140625" customWidth="1"/>
    <col min="11009" max="11009" width="39" customWidth="1"/>
    <col min="11010" max="11010" width="7.6640625" customWidth="1"/>
    <col min="11011" max="11011" width="8.6640625" customWidth="1"/>
    <col min="11012" max="11263" width="11.44140625" customWidth="1"/>
    <col min="11265" max="11265" width="39" customWidth="1"/>
    <col min="11266" max="11266" width="7.6640625" customWidth="1"/>
    <col min="11267" max="11267" width="8.6640625" customWidth="1"/>
    <col min="11268" max="11519" width="11.44140625" customWidth="1"/>
    <col min="11521" max="11521" width="39" customWidth="1"/>
    <col min="11522" max="11522" width="7.6640625" customWidth="1"/>
    <col min="11523" max="11523" width="8.6640625" customWidth="1"/>
    <col min="11524" max="11775" width="11.44140625" customWidth="1"/>
    <col min="11777" max="11777" width="39" customWidth="1"/>
    <col min="11778" max="11778" width="7.6640625" customWidth="1"/>
    <col min="11779" max="11779" width="8.6640625" customWidth="1"/>
    <col min="11780" max="12031" width="11.44140625" customWidth="1"/>
    <col min="12033" max="12033" width="39" customWidth="1"/>
    <col min="12034" max="12034" width="7.6640625" customWidth="1"/>
    <col min="12035" max="12035" width="8.6640625" customWidth="1"/>
    <col min="12036" max="12287" width="11.44140625" customWidth="1"/>
    <col min="12289" max="12289" width="39" customWidth="1"/>
    <col min="12290" max="12290" width="7.6640625" customWidth="1"/>
    <col min="12291" max="12291" width="8.6640625" customWidth="1"/>
    <col min="12292" max="12543" width="11.44140625" customWidth="1"/>
    <col min="12545" max="12545" width="39" customWidth="1"/>
    <col min="12546" max="12546" width="7.6640625" customWidth="1"/>
    <col min="12547" max="12547" width="8.6640625" customWidth="1"/>
    <col min="12548" max="12799" width="11.44140625" customWidth="1"/>
    <col min="12801" max="12801" width="39" customWidth="1"/>
    <col min="12802" max="12802" width="7.6640625" customWidth="1"/>
    <col min="12803" max="12803" width="8.6640625" customWidth="1"/>
    <col min="12804" max="13055" width="11.44140625" customWidth="1"/>
    <col min="13057" max="13057" width="39" customWidth="1"/>
    <col min="13058" max="13058" width="7.6640625" customWidth="1"/>
    <col min="13059" max="13059" width="8.6640625" customWidth="1"/>
    <col min="13060" max="13311" width="11.44140625" customWidth="1"/>
    <col min="13313" max="13313" width="39" customWidth="1"/>
    <col min="13314" max="13314" width="7.6640625" customWidth="1"/>
    <col min="13315" max="13315" width="8.6640625" customWidth="1"/>
    <col min="13316" max="13567" width="11.44140625" customWidth="1"/>
    <col min="13569" max="13569" width="39" customWidth="1"/>
    <col min="13570" max="13570" width="7.6640625" customWidth="1"/>
    <col min="13571" max="13571" width="8.6640625" customWidth="1"/>
    <col min="13572" max="13823" width="11.44140625" customWidth="1"/>
    <col min="13825" max="13825" width="39" customWidth="1"/>
    <col min="13826" max="13826" width="7.6640625" customWidth="1"/>
    <col min="13827" max="13827" width="8.6640625" customWidth="1"/>
    <col min="13828" max="14079" width="11.44140625" customWidth="1"/>
    <col min="14081" max="14081" width="39" customWidth="1"/>
    <col min="14082" max="14082" width="7.6640625" customWidth="1"/>
    <col min="14083" max="14083" width="8.6640625" customWidth="1"/>
    <col min="14084" max="14335" width="11.44140625" customWidth="1"/>
    <col min="14337" max="14337" width="39" customWidth="1"/>
    <col min="14338" max="14338" width="7.6640625" customWidth="1"/>
    <col min="14339" max="14339" width="8.6640625" customWidth="1"/>
    <col min="14340" max="14591" width="11.44140625" customWidth="1"/>
    <col min="14593" max="14593" width="39" customWidth="1"/>
    <col min="14594" max="14594" width="7.6640625" customWidth="1"/>
    <col min="14595" max="14595" width="8.6640625" customWidth="1"/>
    <col min="14596" max="14847" width="11.44140625" customWidth="1"/>
    <col min="14849" max="14849" width="39" customWidth="1"/>
    <col min="14850" max="14850" width="7.6640625" customWidth="1"/>
    <col min="14851" max="14851" width="8.6640625" customWidth="1"/>
    <col min="14852" max="15103" width="11.44140625" customWidth="1"/>
    <col min="15105" max="15105" width="39" customWidth="1"/>
    <col min="15106" max="15106" width="7.6640625" customWidth="1"/>
    <col min="15107" max="15107" width="8.6640625" customWidth="1"/>
    <col min="15108" max="15359" width="11.44140625" customWidth="1"/>
    <col min="15361" max="15361" width="39" customWidth="1"/>
    <col min="15362" max="15362" width="7.6640625" customWidth="1"/>
    <col min="15363" max="15363" width="8.6640625" customWidth="1"/>
    <col min="15364" max="15615" width="11.44140625" customWidth="1"/>
    <col min="15617" max="15617" width="39" customWidth="1"/>
    <col min="15618" max="15618" width="7.6640625" customWidth="1"/>
    <col min="15619" max="15619" width="8.6640625" customWidth="1"/>
    <col min="15620" max="15871" width="11.44140625" customWidth="1"/>
    <col min="15873" max="15873" width="39" customWidth="1"/>
    <col min="15874" max="15874" width="7.6640625" customWidth="1"/>
    <col min="15875" max="15875" width="8.6640625" customWidth="1"/>
    <col min="15876" max="16127" width="11.44140625" customWidth="1"/>
    <col min="16129" max="16129" width="39" customWidth="1"/>
    <col min="16130" max="16130" width="7.6640625" customWidth="1"/>
    <col min="16131" max="16131" width="8.6640625" customWidth="1"/>
    <col min="16132" max="16383" width="11.44140625" customWidth="1"/>
  </cols>
  <sheetData>
    <row r="3" spans="1:4" ht="1.5" customHeight="1"/>
    <row r="4" spans="1:4">
      <c r="A4" s="137" t="s">
        <v>135</v>
      </c>
      <c r="B4" s="44">
        <v>2008</v>
      </c>
      <c r="C4" s="44">
        <v>2018</v>
      </c>
    </row>
    <row r="5" spans="1:4" ht="19.5" customHeight="1">
      <c r="A5" s="160" t="s">
        <v>136</v>
      </c>
      <c r="B5" s="144">
        <v>24.087991461114441</v>
      </c>
      <c r="C5" s="382">
        <v>19.959883655506005</v>
      </c>
    </row>
    <row r="6" spans="1:4" ht="19.5" customHeight="1">
      <c r="A6" s="161" t="s">
        <v>137</v>
      </c>
      <c r="B6" s="144">
        <v>3.5309154817063431</v>
      </c>
      <c r="C6" s="382">
        <v>5.6485692066379425</v>
      </c>
    </row>
    <row r="7" spans="1:4" ht="19.5" customHeight="1">
      <c r="A7" s="162" t="s">
        <v>138</v>
      </c>
      <c r="B7" s="144">
        <v>28.499657637860476</v>
      </c>
      <c r="C7" s="382">
        <v>32.773871663595003</v>
      </c>
    </row>
    <row r="8" spans="1:4" ht="19.5" customHeight="1">
      <c r="A8" s="163" t="s">
        <v>152</v>
      </c>
      <c r="B8" s="144">
        <v>53.239215131945116</v>
      </c>
      <c r="C8" s="382">
        <v>44.492128470500774</v>
      </c>
    </row>
    <row r="9" spans="1:4" ht="19.5" customHeight="1">
      <c r="A9" s="162" t="s">
        <v>140</v>
      </c>
      <c r="B9" s="144">
        <v>9.4402700425307007</v>
      </c>
      <c r="C9" s="382">
        <v>11.769992202704675</v>
      </c>
    </row>
    <row r="10" spans="1:4" ht="19.5" customHeight="1">
      <c r="A10" s="162" t="s">
        <v>141</v>
      </c>
      <c r="B10" s="144">
        <v>13.147963729755228</v>
      </c>
      <c r="C10" s="382">
        <v>19.192400372066253</v>
      </c>
    </row>
    <row r="11" spans="1:4" ht="19.5" customHeight="1">
      <c r="A11" s="162" t="s">
        <v>132</v>
      </c>
      <c r="B11" s="144">
        <v>0.93783193752768923</v>
      </c>
      <c r="C11" s="382">
        <v>1.6077461085424092</v>
      </c>
    </row>
    <row r="12" spans="1:4" ht="19.5" customHeight="1">
      <c r="A12" s="164" t="s">
        <v>142</v>
      </c>
      <c r="B12" s="144">
        <v>0.10240905100946064</v>
      </c>
      <c r="C12" s="382">
        <v>0.77931508667435312</v>
      </c>
    </row>
    <row r="13" spans="1:4" ht="19.5" customHeight="1">
      <c r="A13" s="164" t="s">
        <v>143</v>
      </c>
      <c r="B13" s="144">
        <v>10.257185564980492</v>
      </c>
      <c r="C13" s="382">
        <v>10.19658906515582</v>
      </c>
    </row>
    <row r="14" spans="1:4" ht="19.5" customHeight="1">
      <c r="A14" s="162" t="s">
        <v>144</v>
      </c>
      <c r="B14" s="144">
        <v>18.22793866566936</v>
      </c>
      <c r="C14" s="382">
        <v>21.270832157922609</v>
      </c>
    </row>
    <row r="15" spans="1:4" ht="19.5" customHeight="1">
      <c r="A15" s="164" t="s">
        <v>145</v>
      </c>
      <c r="B15" s="144">
        <v>8.8295167617533217</v>
      </c>
      <c r="C15" s="382">
        <v>6.2400482114933746</v>
      </c>
    </row>
    <row r="16" spans="1:4" ht="19.5" customHeight="1">
      <c r="A16" s="162" t="s">
        <v>147</v>
      </c>
      <c r="B16" s="144">
        <v>32.53014789533561</v>
      </c>
      <c r="C16" s="382">
        <v>27.942233291600125</v>
      </c>
      <c r="D16" s="106"/>
    </row>
    <row r="17" spans="1:3" ht="19.5" customHeight="1">
      <c r="A17" s="110" t="s">
        <v>148</v>
      </c>
      <c r="B17" s="144">
        <v>35.689072631170369</v>
      </c>
      <c r="C17" s="382">
        <v>40.677643144881877</v>
      </c>
    </row>
    <row r="18" spans="1:3" ht="19.5" customHeight="1">
      <c r="A18" s="110" t="s">
        <v>149</v>
      </c>
      <c r="B18" s="144">
        <v>42.666276218016762</v>
      </c>
      <c r="C18" s="382">
        <v>48.465964326262707</v>
      </c>
    </row>
    <row r="19" spans="1:3" ht="19.5" customHeight="1">
      <c r="A19" s="160" t="s">
        <v>150</v>
      </c>
      <c r="B19" s="144">
        <v>19.269520536055271</v>
      </c>
      <c r="C19" s="382">
        <v>18.246652203550187</v>
      </c>
    </row>
    <row r="20" spans="1:3" ht="19.5" customHeight="1">
      <c r="A20" s="165" t="s">
        <v>151</v>
      </c>
      <c r="B20" s="144">
        <v>31.000250271127054</v>
      </c>
      <c r="C20" s="382">
        <v>20.5</v>
      </c>
    </row>
    <row r="21" spans="1:3" ht="19.5" customHeight="1">
      <c r="A21" s="87" t="s">
        <v>19</v>
      </c>
      <c r="B21" s="147">
        <v>20.690803154412418</v>
      </c>
      <c r="C21" s="383">
        <v>19.542668564280138</v>
      </c>
    </row>
    <row r="22" spans="1:3">
      <c r="A22" s="94"/>
      <c r="B22" s="94"/>
      <c r="C22"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75.xml><?xml version="1.0" encoding="utf-8"?>
<worksheet xmlns="http://schemas.openxmlformats.org/spreadsheetml/2006/main" xmlns:r="http://schemas.openxmlformats.org/officeDocument/2006/relationships">
  <dimension ref="A3:D21"/>
  <sheetViews>
    <sheetView topLeftCell="A7" workbookViewId="0">
      <selection activeCell="E20" sqref="E20"/>
    </sheetView>
  </sheetViews>
  <sheetFormatPr baseColWidth="10" defaultColWidth="47.88671875" defaultRowHeight="14.4"/>
  <cols>
    <col min="1" max="1" width="38.88671875" customWidth="1"/>
    <col min="2" max="2" width="8" customWidth="1"/>
    <col min="3" max="3" width="8.88671875" customWidth="1"/>
    <col min="4" max="255" width="11.44140625" customWidth="1"/>
    <col min="257" max="257" width="38.88671875" customWidth="1"/>
    <col min="258" max="258" width="8" customWidth="1"/>
    <col min="259" max="259" width="8.88671875" customWidth="1"/>
    <col min="260" max="511" width="11.44140625" customWidth="1"/>
    <col min="513" max="513" width="38.88671875" customWidth="1"/>
    <col min="514" max="514" width="8" customWidth="1"/>
    <col min="515" max="515" width="8.88671875" customWidth="1"/>
    <col min="516" max="767" width="11.44140625" customWidth="1"/>
    <col min="769" max="769" width="38.88671875" customWidth="1"/>
    <col min="770" max="770" width="8" customWidth="1"/>
    <col min="771" max="771" width="8.88671875" customWidth="1"/>
    <col min="772" max="1023" width="11.44140625" customWidth="1"/>
    <col min="1025" max="1025" width="38.88671875" customWidth="1"/>
    <col min="1026" max="1026" width="8" customWidth="1"/>
    <col min="1027" max="1027" width="8.88671875" customWidth="1"/>
    <col min="1028" max="1279" width="11.44140625" customWidth="1"/>
    <col min="1281" max="1281" width="38.88671875" customWidth="1"/>
    <col min="1282" max="1282" width="8" customWidth="1"/>
    <col min="1283" max="1283" width="8.88671875" customWidth="1"/>
    <col min="1284" max="1535" width="11.44140625" customWidth="1"/>
    <col min="1537" max="1537" width="38.88671875" customWidth="1"/>
    <col min="1538" max="1538" width="8" customWidth="1"/>
    <col min="1539" max="1539" width="8.88671875" customWidth="1"/>
    <col min="1540" max="1791" width="11.44140625" customWidth="1"/>
    <col min="1793" max="1793" width="38.88671875" customWidth="1"/>
    <col min="1794" max="1794" width="8" customWidth="1"/>
    <col min="1795" max="1795" width="8.88671875" customWidth="1"/>
    <col min="1796" max="2047" width="11.44140625" customWidth="1"/>
    <col min="2049" max="2049" width="38.88671875" customWidth="1"/>
    <col min="2050" max="2050" width="8" customWidth="1"/>
    <col min="2051" max="2051" width="8.88671875" customWidth="1"/>
    <col min="2052" max="2303" width="11.44140625" customWidth="1"/>
    <col min="2305" max="2305" width="38.88671875" customWidth="1"/>
    <col min="2306" max="2306" width="8" customWidth="1"/>
    <col min="2307" max="2307" width="8.88671875" customWidth="1"/>
    <col min="2308" max="2559" width="11.44140625" customWidth="1"/>
    <col min="2561" max="2561" width="38.88671875" customWidth="1"/>
    <col min="2562" max="2562" width="8" customWidth="1"/>
    <col min="2563" max="2563" width="8.88671875" customWidth="1"/>
    <col min="2564" max="2815" width="11.44140625" customWidth="1"/>
    <col min="2817" max="2817" width="38.88671875" customWidth="1"/>
    <col min="2818" max="2818" width="8" customWidth="1"/>
    <col min="2819" max="2819" width="8.88671875" customWidth="1"/>
    <col min="2820" max="3071" width="11.44140625" customWidth="1"/>
    <col min="3073" max="3073" width="38.88671875" customWidth="1"/>
    <col min="3074" max="3074" width="8" customWidth="1"/>
    <col min="3075" max="3075" width="8.88671875" customWidth="1"/>
    <col min="3076" max="3327" width="11.44140625" customWidth="1"/>
    <col min="3329" max="3329" width="38.88671875" customWidth="1"/>
    <col min="3330" max="3330" width="8" customWidth="1"/>
    <col min="3331" max="3331" width="8.88671875" customWidth="1"/>
    <col min="3332" max="3583" width="11.44140625" customWidth="1"/>
    <col min="3585" max="3585" width="38.88671875" customWidth="1"/>
    <col min="3586" max="3586" width="8" customWidth="1"/>
    <col min="3587" max="3587" width="8.88671875" customWidth="1"/>
    <col min="3588" max="3839" width="11.44140625" customWidth="1"/>
    <col min="3841" max="3841" width="38.88671875" customWidth="1"/>
    <col min="3842" max="3842" width="8" customWidth="1"/>
    <col min="3843" max="3843" width="8.88671875" customWidth="1"/>
    <col min="3844" max="4095" width="11.44140625" customWidth="1"/>
    <col min="4097" max="4097" width="38.88671875" customWidth="1"/>
    <col min="4098" max="4098" width="8" customWidth="1"/>
    <col min="4099" max="4099" width="8.88671875" customWidth="1"/>
    <col min="4100" max="4351" width="11.44140625" customWidth="1"/>
    <col min="4353" max="4353" width="38.88671875" customWidth="1"/>
    <col min="4354" max="4354" width="8" customWidth="1"/>
    <col min="4355" max="4355" width="8.88671875" customWidth="1"/>
    <col min="4356" max="4607" width="11.44140625" customWidth="1"/>
    <col min="4609" max="4609" width="38.88671875" customWidth="1"/>
    <col min="4610" max="4610" width="8" customWidth="1"/>
    <col min="4611" max="4611" width="8.88671875" customWidth="1"/>
    <col min="4612" max="4863" width="11.44140625" customWidth="1"/>
    <col min="4865" max="4865" width="38.88671875" customWidth="1"/>
    <col min="4866" max="4866" width="8" customWidth="1"/>
    <col min="4867" max="4867" width="8.88671875" customWidth="1"/>
    <col min="4868" max="5119" width="11.44140625" customWidth="1"/>
    <col min="5121" max="5121" width="38.88671875" customWidth="1"/>
    <col min="5122" max="5122" width="8" customWidth="1"/>
    <col min="5123" max="5123" width="8.88671875" customWidth="1"/>
    <col min="5124" max="5375" width="11.44140625" customWidth="1"/>
    <col min="5377" max="5377" width="38.88671875" customWidth="1"/>
    <col min="5378" max="5378" width="8" customWidth="1"/>
    <col min="5379" max="5379" width="8.88671875" customWidth="1"/>
    <col min="5380" max="5631" width="11.44140625" customWidth="1"/>
    <col min="5633" max="5633" width="38.88671875" customWidth="1"/>
    <col min="5634" max="5634" width="8" customWidth="1"/>
    <col min="5635" max="5635" width="8.88671875" customWidth="1"/>
    <col min="5636" max="5887" width="11.44140625" customWidth="1"/>
    <col min="5889" max="5889" width="38.88671875" customWidth="1"/>
    <col min="5890" max="5890" width="8" customWidth="1"/>
    <col min="5891" max="5891" width="8.88671875" customWidth="1"/>
    <col min="5892" max="6143" width="11.44140625" customWidth="1"/>
    <col min="6145" max="6145" width="38.88671875" customWidth="1"/>
    <col min="6146" max="6146" width="8" customWidth="1"/>
    <col min="6147" max="6147" width="8.88671875" customWidth="1"/>
    <col min="6148" max="6399" width="11.44140625" customWidth="1"/>
    <col min="6401" max="6401" width="38.88671875" customWidth="1"/>
    <col min="6402" max="6402" width="8" customWidth="1"/>
    <col min="6403" max="6403" width="8.88671875" customWidth="1"/>
    <col min="6404" max="6655" width="11.44140625" customWidth="1"/>
    <col min="6657" max="6657" width="38.88671875" customWidth="1"/>
    <col min="6658" max="6658" width="8" customWidth="1"/>
    <col min="6659" max="6659" width="8.88671875" customWidth="1"/>
    <col min="6660" max="6911" width="11.44140625" customWidth="1"/>
    <col min="6913" max="6913" width="38.88671875" customWidth="1"/>
    <col min="6914" max="6914" width="8" customWidth="1"/>
    <col min="6915" max="6915" width="8.88671875" customWidth="1"/>
    <col min="6916" max="7167" width="11.44140625" customWidth="1"/>
    <col min="7169" max="7169" width="38.88671875" customWidth="1"/>
    <col min="7170" max="7170" width="8" customWidth="1"/>
    <col min="7171" max="7171" width="8.88671875" customWidth="1"/>
    <col min="7172" max="7423" width="11.44140625" customWidth="1"/>
    <col min="7425" max="7425" width="38.88671875" customWidth="1"/>
    <col min="7426" max="7426" width="8" customWidth="1"/>
    <col min="7427" max="7427" width="8.88671875" customWidth="1"/>
    <col min="7428" max="7679" width="11.44140625" customWidth="1"/>
    <col min="7681" max="7681" width="38.88671875" customWidth="1"/>
    <col min="7682" max="7682" width="8" customWidth="1"/>
    <col min="7683" max="7683" width="8.88671875" customWidth="1"/>
    <col min="7684" max="7935" width="11.44140625" customWidth="1"/>
    <col min="7937" max="7937" width="38.88671875" customWidth="1"/>
    <col min="7938" max="7938" width="8" customWidth="1"/>
    <col min="7939" max="7939" width="8.88671875" customWidth="1"/>
    <col min="7940" max="8191" width="11.44140625" customWidth="1"/>
    <col min="8193" max="8193" width="38.88671875" customWidth="1"/>
    <col min="8194" max="8194" width="8" customWidth="1"/>
    <col min="8195" max="8195" width="8.88671875" customWidth="1"/>
    <col min="8196" max="8447" width="11.44140625" customWidth="1"/>
    <col min="8449" max="8449" width="38.88671875" customWidth="1"/>
    <col min="8450" max="8450" width="8" customWidth="1"/>
    <col min="8451" max="8451" width="8.88671875" customWidth="1"/>
    <col min="8452" max="8703" width="11.44140625" customWidth="1"/>
    <col min="8705" max="8705" width="38.88671875" customWidth="1"/>
    <col min="8706" max="8706" width="8" customWidth="1"/>
    <col min="8707" max="8707" width="8.88671875" customWidth="1"/>
    <col min="8708" max="8959" width="11.44140625" customWidth="1"/>
    <col min="8961" max="8961" width="38.88671875" customWidth="1"/>
    <col min="8962" max="8962" width="8" customWidth="1"/>
    <col min="8963" max="8963" width="8.88671875" customWidth="1"/>
    <col min="8964" max="9215" width="11.44140625" customWidth="1"/>
    <col min="9217" max="9217" width="38.88671875" customWidth="1"/>
    <col min="9218" max="9218" width="8" customWidth="1"/>
    <col min="9219" max="9219" width="8.88671875" customWidth="1"/>
    <col min="9220" max="9471" width="11.44140625" customWidth="1"/>
    <col min="9473" max="9473" width="38.88671875" customWidth="1"/>
    <col min="9474" max="9474" width="8" customWidth="1"/>
    <col min="9475" max="9475" width="8.88671875" customWidth="1"/>
    <col min="9476" max="9727" width="11.44140625" customWidth="1"/>
    <col min="9729" max="9729" width="38.88671875" customWidth="1"/>
    <col min="9730" max="9730" width="8" customWidth="1"/>
    <col min="9731" max="9731" width="8.88671875" customWidth="1"/>
    <col min="9732" max="9983" width="11.44140625" customWidth="1"/>
    <col min="9985" max="9985" width="38.88671875" customWidth="1"/>
    <col min="9986" max="9986" width="8" customWidth="1"/>
    <col min="9987" max="9987" width="8.88671875" customWidth="1"/>
    <col min="9988" max="10239" width="11.44140625" customWidth="1"/>
    <col min="10241" max="10241" width="38.88671875" customWidth="1"/>
    <col min="10242" max="10242" width="8" customWidth="1"/>
    <col min="10243" max="10243" width="8.88671875" customWidth="1"/>
    <col min="10244" max="10495" width="11.44140625" customWidth="1"/>
    <col min="10497" max="10497" width="38.88671875" customWidth="1"/>
    <col min="10498" max="10498" width="8" customWidth="1"/>
    <col min="10499" max="10499" width="8.88671875" customWidth="1"/>
    <col min="10500" max="10751" width="11.44140625" customWidth="1"/>
    <col min="10753" max="10753" width="38.88671875" customWidth="1"/>
    <col min="10754" max="10754" width="8" customWidth="1"/>
    <col min="10755" max="10755" width="8.88671875" customWidth="1"/>
    <col min="10756" max="11007" width="11.44140625" customWidth="1"/>
    <col min="11009" max="11009" width="38.88671875" customWidth="1"/>
    <col min="11010" max="11010" width="8" customWidth="1"/>
    <col min="11011" max="11011" width="8.88671875" customWidth="1"/>
    <col min="11012" max="11263" width="11.44140625" customWidth="1"/>
    <col min="11265" max="11265" width="38.88671875" customWidth="1"/>
    <col min="11266" max="11266" width="8" customWidth="1"/>
    <col min="11267" max="11267" width="8.88671875" customWidth="1"/>
    <col min="11268" max="11519" width="11.44140625" customWidth="1"/>
    <col min="11521" max="11521" width="38.88671875" customWidth="1"/>
    <col min="11522" max="11522" width="8" customWidth="1"/>
    <col min="11523" max="11523" width="8.88671875" customWidth="1"/>
    <col min="11524" max="11775" width="11.44140625" customWidth="1"/>
    <col min="11777" max="11777" width="38.88671875" customWidth="1"/>
    <col min="11778" max="11778" width="8" customWidth="1"/>
    <col min="11779" max="11779" width="8.88671875" customWidth="1"/>
    <col min="11780" max="12031" width="11.44140625" customWidth="1"/>
    <col min="12033" max="12033" width="38.88671875" customWidth="1"/>
    <col min="12034" max="12034" width="8" customWidth="1"/>
    <col min="12035" max="12035" width="8.88671875" customWidth="1"/>
    <col min="12036" max="12287" width="11.44140625" customWidth="1"/>
    <col min="12289" max="12289" width="38.88671875" customWidth="1"/>
    <col min="12290" max="12290" width="8" customWidth="1"/>
    <col min="12291" max="12291" width="8.88671875" customWidth="1"/>
    <col min="12292" max="12543" width="11.44140625" customWidth="1"/>
    <col min="12545" max="12545" width="38.88671875" customWidth="1"/>
    <col min="12546" max="12546" width="8" customWidth="1"/>
    <col min="12547" max="12547" width="8.88671875" customWidth="1"/>
    <col min="12548" max="12799" width="11.44140625" customWidth="1"/>
    <col min="12801" max="12801" width="38.88671875" customWidth="1"/>
    <col min="12802" max="12802" width="8" customWidth="1"/>
    <col min="12803" max="12803" width="8.88671875" customWidth="1"/>
    <col min="12804" max="13055" width="11.44140625" customWidth="1"/>
    <col min="13057" max="13057" width="38.88671875" customWidth="1"/>
    <col min="13058" max="13058" width="8" customWidth="1"/>
    <col min="13059" max="13059" width="8.88671875" customWidth="1"/>
    <col min="13060" max="13311" width="11.44140625" customWidth="1"/>
    <col min="13313" max="13313" width="38.88671875" customWidth="1"/>
    <col min="13314" max="13314" width="8" customWidth="1"/>
    <col min="13315" max="13315" width="8.88671875" customWidth="1"/>
    <col min="13316" max="13567" width="11.44140625" customWidth="1"/>
    <col min="13569" max="13569" width="38.88671875" customWidth="1"/>
    <col min="13570" max="13570" width="8" customWidth="1"/>
    <col min="13571" max="13571" width="8.88671875" customWidth="1"/>
    <col min="13572" max="13823" width="11.44140625" customWidth="1"/>
    <col min="13825" max="13825" width="38.88671875" customWidth="1"/>
    <col min="13826" max="13826" width="8" customWidth="1"/>
    <col min="13827" max="13827" width="8.88671875" customWidth="1"/>
    <col min="13828" max="14079" width="11.44140625" customWidth="1"/>
    <col min="14081" max="14081" width="38.88671875" customWidth="1"/>
    <col min="14082" max="14082" width="8" customWidth="1"/>
    <col min="14083" max="14083" width="8.88671875" customWidth="1"/>
    <col min="14084" max="14335" width="11.44140625" customWidth="1"/>
    <col min="14337" max="14337" width="38.88671875" customWidth="1"/>
    <col min="14338" max="14338" width="8" customWidth="1"/>
    <col min="14339" max="14339" width="8.88671875" customWidth="1"/>
    <col min="14340" max="14591" width="11.44140625" customWidth="1"/>
    <col min="14593" max="14593" width="38.88671875" customWidth="1"/>
    <col min="14594" max="14594" width="8" customWidth="1"/>
    <col min="14595" max="14595" width="8.88671875" customWidth="1"/>
    <col min="14596" max="14847" width="11.44140625" customWidth="1"/>
    <col min="14849" max="14849" width="38.88671875" customWidth="1"/>
    <col min="14850" max="14850" width="8" customWidth="1"/>
    <col min="14851" max="14851" width="8.88671875" customWidth="1"/>
    <col min="14852" max="15103" width="11.44140625" customWidth="1"/>
    <col min="15105" max="15105" width="38.88671875" customWidth="1"/>
    <col min="15106" max="15106" width="8" customWidth="1"/>
    <col min="15107" max="15107" width="8.88671875" customWidth="1"/>
    <col min="15108" max="15359" width="11.44140625" customWidth="1"/>
    <col min="15361" max="15361" width="38.88671875" customWidth="1"/>
    <col min="15362" max="15362" width="8" customWidth="1"/>
    <col min="15363" max="15363" width="8.88671875" customWidth="1"/>
    <col min="15364" max="15615" width="11.44140625" customWidth="1"/>
    <col min="15617" max="15617" width="38.88671875" customWidth="1"/>
    <col min="15618" max="15618" width="8" customWidth="1"/>
    <col min="15619" max="15619" width="8.88671875" customWidth="1"/>
    <col min="15620" max="15871" width="11.44140625" customWidth="1"/>
    <col min="15873" max="15873" width="38.88671875" customWidth="1"/>
    <col min="15874" max="15874" width="8" customWidth="1"/>
    <col min="15875" max="15875" width="8.88671875" customWidth="1"/>
    <col min="15876" max="16127" width="11.44140625" customWidth="1"/>
    <col min="16129" max="16129" width="38.88671875" customWidth="1"/>
    <col min="16130" max="16130" width="8" customWidth="1"/>
    <col min="16131" max="16131" width="8.88671875" customWidth="1"/>
    <col min="16132" max="16383" width="11.44140625" customWidth="1"/>
  </cols>
  <sheetData>
    <row r="3" spans="1:4">
      <c r="A3" s="137" t="s">
        <v>135</v>
      </c>
      <c r="B3" s="44">
        <v>2008</v>
      </c>
      <c r="C3" s="44">
        <v>2018</v>
      </c>
    </row>
    <row r="4" spans="1:4" ht="21.75" customHeight="1">
      <c r="A4" s="160" t="s">
        <v>136</v>
      </c>
      <c r="B4" s="144">
        <v>39.915345192366942</v>
      </c>
      <c r="C4" s="389">
        <v>34.806786581770922</v>
      </c>
    </row>
    <row r="5" spans="1:4" ht="21.75" customHeight="1">
      <c r="A5" s="161" t="s">
        <v>137</v>
      </c>
      <c r="B5" s="144">
        <v>0.64613640657472138</v>
      </c>
      <c r="C5" s="389">
        <v>1.5923317897278442</v>
      </c>
    </row>
    <row r="6" spans="1:4" ht="21.75" customHeight="1">
      <c r="A6" s="160" t="s">
        <v>138</v>
      </c>
      <c r="B6" s="144">
        <v>33.065088757396452</v>
      </c>
      <c r="C6" s="389">
        <v>30.64628336278308</v>
      </c>
    </row>
    <row r="7" spans="1:4" ht="21.75" customHeight="1">
      <c r="A7" s="163" t="s">
        <v>152</v>
      </c>
      <c r="B7" s="144">
        <v>74.14430276880212</v>
      </c>
      <c r="C7" s="389">
        <v>59.327438179506359</v>
      </c>
    </row>
    <row r="8" spans="1:4" ht="21.75" customHeight="1">
      <c r="A8" s="160" t="s">
        <v>140</v>
      </c>
      <c r="B8" s="144">
        <v>9.7468091925418996</v>
      </c>
      <c r="C8" s="389">
        <v>5.8830632496533743</v>
      </c>
    </row>
    <row r="9" spans="1:4" ht="21.75" customHeight="1">
      <c r="A9" s="160" t="s">
        <v>141</v>
      </c>
      <c r="B9" s="144">
        <v>0</v>
      </c>
      <c r="C9" s="389">
        <v>0</v>
      </c>
    </row>
    <row r="10" spans="1:4" ht="21.75" customHeight="1">
      <c r="A10" s="160" t="s">
        <v>132</v>
      </c>
      <c r="B10" s="144">
        <v>0.22473751360715413</v>
      </c>
      <c r="C10" s="389">
        <v>0.20954649815711124</v>
      </c>
    </row>
    <row r="11" spans="1:4" ht="21.75" customHeight="1">
      <c r="A11" s="161" t="s">
        <v>142</v>
      </c>
      <c r="B11" s="144">
        <v>0</v>
      </c>
      <c r="C11" s="389">
        <v>0.21854556240470474</v>
      </c>
    </row>
    <row r="12" spans="1:4" ht="21.75" customHeight="1">
      <c r="A12" s="161" t="s">
        <v>143</v>
      </c>
      <c r="B12" s="144">
        <v>4.5040480374295235</v>
      </c>
      <c r="C12" s="389">
        <v>4.6614701894135164</v>
      </c>
    </row>
    <row r="13" spans="1:4" ht="21.75" customHeight="1">
      <c r="A13" s="160" t="s">
        <v>144</v>
      </c>
      <c r="B13" s="144">
        <v>15.109444991581155</v>
      </c>
      <c r="C13" s="389">
        <v>9.258208028591703</v>
      </c>
    </row>
    <row r="14" spans="1:4" ht="21.75" customHeight="1">
      <c r="A14" s="161" t="s">
        <v>145</v>
      </c>
      <c r="B14" s="144">
        <v>1.4233884811312876</v>
      </c>
      <c r="C14" s="389">
        <v>0.30731270316950604</v>
      </c>
      <c r="D14" s="106"/>
    </row>
    <row r="15" spans="1:4" ht="21.75" customHeight="1">
      <c r="A15" s="160" t="s">
        <v>147</v>
      </c>
      <c r="B15" s="166">
        <v>13.652234636871508</v>
      </c>
      <c r="C15" s="389">
        <v>8.1475277763561333</v>
      </c>
    </row>
    <row r="16" spans="1:4" ht="21.75" customHeight="1">
      <c r="A16" s="110" t="s">
        <v>148</v>
      </c>
      <c r="B16" s="144">
        <v>16.310513447432761</v>
      </c>
      <c r="C16" s="389">
        <v>16.682025381260384</v>
      </c>
    </row>
    <row r="17" spans="1:3" ht="21.75" customHeight="1">
      <c r="A17" s="110" t="s">
        <v>149</v>
      </c>
      <c r="B17" s="144">
        <v>15.392362935715537</v>
      </c>
      <c r="C17" s="389">
        <v>27.105673042792148</v>
      </c>
    </row>
    <row r="18" spans="1:3" ht="21.75" customHeight="1">
      <c r="A18" s="160" t="s">
        <v>150</v>
      </c>
      <c r="B18" s="144">
        <v>5.8346778020309387</v>
      </c>
      <c r="C18" s="389">
        <v>3.4806758256797385</v>
      </c>
    </row>
    <row r="19" spans="1:3" ht="21.75" customHeight="1">
      <c r="A19" s="165" t="s">
        <v>151</v>
      </c>
      <c r="B19" s="144">
        <v>10.52548274770497</v>
      </c>
      <c r="C19" s="389">
        <v>6.2</v>
      </c>
    </row>
    <row r="20" spans="1:3" ht="21.75" customHeight="1">
      <c r="A20" s="87" t="s">
        <v>19</v>
      </c>
      <c r="B20" s="147">
        <v>32.814421720447307</v>
      </c>
      <c r="C20" s="390">
        <v>27.004157640386346</v>
      </c>
    </row>
    <row r="21" spans="1:3">
      <c r="A21" s="94"/>
      <c r="B21" s="94"/>
      <c r="C21"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76.xml><?xml version="1.0" encoding="utf-8"?>
<worksheet xmlns="http://schemas.openxmlformats.org/spreadsheetml/2006/main" xmlns:r="http://schemas.openxmlformats.org/officeDocument/2006/relationships">
  <dimension ref="A3:D18"/>
  <sheetViews>
    <sheetView topLeftCell="A13" workbookViewId="0">
      <selection activeCell="E20" sqref="E20"/>
    </sheetView>
  </sheetViews>
  <sheetFormatPr baseColWidth="10" defaultColWidth="69.88671875" defaultRowHeight="14.4"/>
  <cols>
    <col min="1" max="1" width="41" customWidth="1"/>
    <col min="2" max="2" width="6.6640625" customWidth="1"/>
    <col min="3" max="3" width="8.109375" customWidth="1"/>
    <col min="4" max="255" width="11.44140625" customWidth="1"/>
    <col min="257" max="257" width="41" customWidth="1"/>
    <col min="258" max="258" width="6.6640625" customWidth="1"/>
    <col min="259" max="259" width="8.109375" customWidth="1"/>
    <col min="260" max="511" width="11.44140625" customWidth="1"/>
    <col min="513" max="513" width="41" customWidth="1"/>
    <col min="514" max="514" width="6.6640625" customWidth="1"/>
    <col min="515" max="515" width="8.109375" customWidth="1"/>
    <col min="516" max="767" width="11.44140625" customWidth="1"/>
    <col min="769" max="769" width="41" customWidth="1"/>
    <col min="770" max="770" width="6.6640625" customWidth="1"/>
    <col min="771" max="771" width="8.109375" customWidth="1"/>
    <col min="772" max="1023" width="11.44140625" customWidth="1"/>
    <col min="1025" max="1025" width="41" customWidth="1"/>
    <col min="1026" max="1026" width="6.6640625" customWidth="1"/>
    <col min="1027" max="1027" width="8.109375" customWidth="1"/>
    <col min="1028" max="1279" width="11.44140625" customWidth="1"/>
    <col min="1281" max="1281" width="41" customWidth="1"/>
    <col min="1282" max="1282" width="6.6640625" customWidth="1"/>
    <col min="1283" max="1283" width="8.109375" customWidth="1"/>
    <col min="1284" max="1535" width="11.44140625" customWidth="1"/>
    <col min="1537" max="1537" width="41" customWidth="1"/>
    <col min="1538" max="1538" width="6.6640625" customWidth="1"/>
    <col min="1539" max="1539" width="8.109375" customWidth="1"/>
    <col min="1540" max="1791" width="11.44140625" customWidth="1"/>
    <col min="1793" max="1793" width="41" customWidth="1"/>
    <col min="1794" max="1794" width="6.6640625" customWidth="1"/>
    <col min="1795" max="1795" width="8.109375" customWidth="1"/>
    <col min="1796" max="2047" width="11.44140625" customWidth="1"/>
    <col min="2049" max="2049" width="41" customWidth="1"/>
    <col min="2050" max="2050" width="6.6640625" customWidth="1"/>
    <col min="2051" max="2051" width="8.109375" customWidth="1"/>
    <col min="2052" max="2303" width="11.44140625" customWidth="1"/>
    <col min="2305" max="2305" width="41" customWidth="1"/>
    <col min="2306" max="2306" width="6.6640625" customWidth="1"/>
    <col min="2307" max="2307" width="8.109375" customWidth="1"/>
    <col min="2308" max="2559" width="11.44140625" customWidth="1"/>
    <col min="2561" max="2561" width="41" customWidth="1"/>
    <col min="2562" max="2562" width="6.6640625" customWidth="1"/>
    <col min="2563" max="2563" width="8.109375" customWidth="1"/>
    <col min="2564" max="2815" width="11.44140625" customWidth="1"/>
    <col min="2817" max="2817" width="41" customWidth="1"/>
    <col min="2818" max="2818" width="6.6640625" customWidth="1"/>
    <col min="2819" max="2819" width="8.109375" customWidth="1"/>
    <col min="2820" max="3071" width="11.44140625" customWidth="1"/>
    <col min="3073" max="3073" width="41" customWidth="1"/>
    <col min="3074" max="3074" width="6.6640625" customWidth="1"/>
    <col min="3075" max="3075" width="8.109375" customWidth="1"/>
    <col min="3076" max="3327" width="11.44140625" customWidth="1"/>
    <col min="3329" max="3329" width="41" customWidth="1"/>
    <col min="3330" max="3330" width="6.6640625" customWidth="1"/>
    <col min="3331" max="3331" width="8.109375" customWidth="1"/>
    <col min="3332" max="3583" width="11.44140625" customWidth="1"/>
    <col min="3585" max="3585" width="41" customWidth="1"/>
    <col min="3586" max="3586" width="6.6640625" customWidth="1"/>
    <col min="3587" max="3587" width="8.109375" customWidth="1"/>
    <col min="3588" max="3839" width="11.44140625" customWidth="1"/>
    <col min="3841" max="3841" width="41" customWidth="1"/>
    <col min="3842" max="3842" width="6.6640625" customWidth="1"/>
    <col min="3843" max="3843" width="8.109375" customWidth="1"/>
    <col min="3844" max="4095" width="11.44140625" customWidth="1"/>
    <col min="4097" max="4097" width="41" customWidth="1"/>
    <col min="4098" max="4098" width="6.6640625" customWidth="1"/>
    <col min="4099" max="4099" width="8.109375" customWidth="1"/>
    <col min="4100" max="4351" width="11.44140625" customWidth="1"/>
    <col min="4353" max="4353" width="41" customWidth="1"/>
    <col min="4354" max="4354" width="6.6640625" customWidth="1"/>
    <col min="4355" max="4355" width="8.109375" customWidth="1"/>
    <col min="4356" max="4607" width="11.44140625" customWidth="1"/>
    <col min="4609" max="4609" width="41" customWidth="1"/>
    <col min="4610" max="4610" width="6.6640625" customWidth="1"/>
    <col min="4611" max="4611" width="8.109375" customWidth="1"/>
    <col min="4612" max="4863" width="11.44140625" customWidth="1"/>
    <col min="4865" max="4865" width="41" customWidth="1"/>
    <col min="4866" max="4866" width="6.6640625" customWidth="1"/>
    <col min="4867" max="4867" width="8.109375" customWidth="1"/>
    <col min="4868" max="5119" width="11.44140625" customWidth="1"/>
    <col min="5121" max="5121" width="41" customWidth="1"/>
    <col min="5122" max="5122" width="6.6640625" customWidth="1"/>
    <col min="5123" max="5123" width="8.109375" customWidth="1"/>
    <col min="5124" max="5375" width="11.44140625" customWidth="1"/>
    <col min="5377" max="5377" width="41" customWidth="1"/>
    <col min="5378" max="5378" width="6.6640625" customWidth="1"/>
    <col min="5379" max="5379" width="8.109375" customWidth="1"/>
    <col min="5380" max="5631" width="11.44140625" customWidth="1"/>
    <col min="5633" max="5633" width="41" customWidth="1"/>
    <col min="5634" max="5634" width="6.6640625" customWidth="1"/>
    <col min="5635" max="5635" width="8.109375" customWidth="1"/>
    <col min="5636" max="5887" width="11.44140625" customWidth="1"/>
    <col min="5889" max="5889" width="41" customWidth="1"/>
    <col min="5890" max="5890" width="6.6640625" customWidth="1"/>
    <col min="5891" max="5891" width="8.109375" customWidth="1"/>
    <col min="5892" max="6143" width="11.44140625" customWidth="1"/>
    <col min="6145" max="6145" width="41" customWidth="1"/>
    <col min="6146" max="6146" width="6.6640625" customWidth="1"/>
    <col min="6147" max="6147" width="8.109375" customWidth="1"/>
    <col min="6148" max="6399" width="11.44140625" customWidth="1"/>
    <col min="6401" max="6401" width="41" customWidth="1"/>
    <col min="6402" max="6402" width="6.6640625" customWidth="1"/>
    <col min="6403" max="6403" width="8.109375" customWidth="1"/>
    <col min="6404" max="6655" width="11.44140625" customWidth="1"/>
    <col min="6657" max="6657" width="41" customWidth="1"/>
    <col min="6658" max="6658" width="6.6640625" customWidth="1"/>
    <col min="6659" max="6659" width="8.109375" customWidth="1"/>
    <col min="6660" max="6911" width="11.44140625" customWidth="1"/>
    <col min="6913" max="6913" width="41" customWidth="1"/>
    <col min="6914" max="6914" width="6.6640625" customWidth="1"/>
    <col min="6915" max="6915" width="8.109375" customWidth="1"/>
    <col min="6916" max="7167" width="11.44140625" customWidth="1"/>
    <col min="7169" max="7169" width="41" customWidth="1"/>
    <col min="7170" max="7170" width="6.6640625" customWidth="1"/>
    <col min="7171" max="7171" width="8.109375" customWidth="1"/>
    <col min="7172" max="7423" width="11.44140625" customWidth="1"/>
    <col min="7425" max="7425" width="41" customWidth="1"/>
    <col min="7426" max="7426" width="6.6640625" customWidth="1"/>
    <col min="7427" max="7427" width="8.109375" customWidth="1"/>
    <col min="7428" max="7679" width="11.44140625" customWidth="1"/>
    <col min="7681" max="7681" width="41" customWidth="1"/>
    <col min="7682" max="7682" width="6.6640625" customWidth="1"/>
    <col min="7683" max="7683" width="8.109375" customWidth="1"/>
    <col min="7684" max="7935" width="11.44140625" customWidth="1"/>
    <col min="7937" max="7937" width="41" customWidth="1"/>
    <col min="7938" max="7938" width="6.6640625" customWidth="1"/>
    <col min="7939" max="7939" width="8.109375" customWidth="1"/>
    <col min="7940" max="8191" width="11.44140625" customWidth="1"/>
    <col min="8193" max="8193" width="41" customWidth="1"/>
    <col min="8194" max="8194" width="6.6640625" customWidth="1"/>
    <col min="8195" max="8195" width="8.109375" customWidth="1"/>
    <col min="8196" max="8447" width="11.44140625" customWidth="1"/>
    <col min="8449" max="8449" width="41" customWidth="1"/>
    <col min="8450" max="8450" width="6.6640625" customWidth="1"/>
    <col min="8451" max="8451" width="8.109375" customWidth="1"/>
    <col min="8452" max="8703" width="11.44140625" customWidth="1"/>
    <col min="8705" max="8705" width="41" customWidth="1"/>
    <col min="8706" max="8706" width="6.6640625" customWidth="1"/>
    <col min="8707" max="8707" width="8.109375" customWidth="1"/>
    <col min="8708" max="8959" width="11.44140625" customWidth="1"/>
    <col min="8961" max="8961" width="41" customWidth="1"/>
    <col min="8962" max="8962" width="6.6640625" customWidth="1"/>
    <col min="8963" max="8963" width="8.109375" customWidth="1"/>
    <col min="8964" max="9215" width="11.44140625" customWidth="1"/>
    <col min="9217" max="9217" width="41" customWidth="1"/>
    <col min="9218" max="9218" width="6.6640625" customWidth="1"/>
    <col min="9219" max="9219" width="8.109375" customWidth="1"/>
    <col min="9220" max="9471" width="11.44140625" customWidth="1"/>
    <col min="9473" max="9473" width="41" customWidth="1"/>
    <col min="9474" max="9474" width="6.6640625" customWidth="1"/>
    <col min="9475" max="9475" width="8.109375" customWidth="1"/>
    <col min="9476" max="9727" width="11.44140625" customWidth="1"/>
    <col min="9729" max="9729" width="41" customWidth="1"/>
    <col min="9730" max="9730" width="6.6640625" customWidth="1"/>
    <col min="9731" max="9731" width="8.109375" customWidth="1"/>
    <col min="9732" max="9983" width="11.44140625" customWidth="1"/>
    <col min="9985" max="9985" width="41" customWidth="1"/>
    <col min="9986" max="9986" width="6.6640625" customWidth="1"/>
    <col min="9987" max="9987" width="8.109375" customWidth="1"/>
    <col min="9988" max="10239" width="11.44140625" customWidth="1"/>
    <col min="10241" max="10241" width="41" customWidth="1"/>
    <col min="10242" max="10242" width="6.6640625" customWidth="1"/>
    <col min="10243" max="10243" width="8.109375" customWidth="1"/>
    <col min="10244" max="10495" width="11.44140625" customWidth="1"/>
    <col min="10497" max="10497" width="41" customWidth="1"/>
    <col min="10498" max="10498" width="6.6640625" customWidth="1"/>
    <col min="10499" max="10499" width="8.109375" customWidth="1"/>
    <col min="10500" max="10751" width="11.44140625" customWidth="1"/>
    <col min="10753" max="10753" width="41" customWidth="1"/>
    <col min="10754" max="10754" width="6.6640625" customWidth="1"/>
    <col min="10755" max="10755" width="8.109375" customWidth="1"/>
    <col min="10756" max="11007" width="11.44140625" customWidth="1"/>
    <col min="11009" max="11009" width="41" customWidth="1"/>
    <col min="11010" max="11010" width="6.6640625" customWidth="1"/>
    <col min="11011" max="11011" width="8.109375" customWidth="1"/>
    <col min="11012" max="11263" width="11.44140625" customWidth="1"/>
    <col min="11265" max="11265" width="41" customWidth="1"/>
    <col min="11266" max="11266" width="6.6640625" customWidth="1"/>
    <col min="11267" max="11267" width="8.109375" customWidth="1"/>
    <col min="11268" max="11519" width="11.44140625" customWidth="1"/>
    <col min="11521" max="11521" width="41" customWidth="1"/>
    <col min="11522" max="11522" width="6.6640625" customWidth="1"/>
    <col min="11523" max="11523" width="8.109375" customWidth="1"/>
    <col min="11524" max="11775" width="11.44140625" customWidth="1"/>
    <col min="11777" max="11777" width="41" customWidth="1"/>
    <col min="11778" max="11778" width="6.6640625" customWidth="1"/>
    <col min="11779" max="11779" width="8.109375" customWidth="1"/>
    <col min="11780" max="12031" width="11.44140625" customWidth="1"/>
    <col min="12033" max="12033" width="41" customWidth="1"/>
    <col min="12034" max="12034" width="6.6640625" customWidth="1"/>
    <col min="12035" max="12035" width="8.109375" customWidth="1"/>
    <col min="12036" max="12287" width="11.44140625" customWidth="1"/>
    <col min="12289" max="12289" width="41" customWidth="1"/>
    <col min="12290" max="12290" width="6.6640625" customWidth="1"/>
    <col min="12291" max="12291" width="8.109375" customWidth="1"/>
    <col min="12292" max="12543" width="11.44140625" customWidth="1"/>
    <col min="12545" max="12545" width="41" customWidth="1"/>
    <col min="12546" max="12546" width="6.6640625" customWidth="1"/>
    <col min="12547" max="12547" width="8.109375" customWidth="1"/>
    <col min="12548" max="12799" width="11.44140625" customWidth="1"/>
    <col min="12801" max="12801" width="41" customWidth="1"/>
    <col min="12802" max="12802" width="6.6640625" customWidth="1"/>
    <col min="12803" max="12803" width="8.109375" customWidth="1"/>
    <col min="12804" max="13055" width="11.44140625" customWidth="1"/>
    <col min="13057" max="13057" width="41" customWidth="1"/>
    <col min="13058" max="13058" width="6.6640625" customWidth="1"/>
    <col min="13059" max="13059" width="8.109375" customWidth="1"/>
    <col min="13060" max="13311" width="11.44140625" customWidth="1"/>
    <col min="13313" max="13313" width="41" customWidth="1"/>
    <col min="13314" max="13314" width="6.6640625" customWidth="1"/>
    <col min="13315" max="13315" width="8.109375" customWidth="1"/>
    <col min="13316" max="13567" width="11.44140625" customWidth="1"/>
    <col min="13569" max="13569" width="41" customWidth="1"/>
    <col min="13570" max="13570" width="6.6640625" customWidth="1"/>
    <col min="13571" max="13571" width="8.109375" customWidth="1"/>
    <col min="13572" max="13823" width="11.44140625" customWidth="1"/>
    <col min="13825" max="13825" width="41" customWidth="1"/>
    <col min="13826" max="13826" width="6.6640625" customWidth="1"/>
    <col min="13827" max="13827" width="8.109375" customWidth="1"/>
    <col min="13828" max="14079" width="11.44140625" customWidth="1"/>
    <col min="14081" max="14081" width="41" customWidth="1"/>
    <col min="14082" max="14082" width="6.6640625" customWidth="1"/>
    <col min="14083" max="14083" width="8.109375" customWidth="1"/>
    <col min="14084" max="14335" width="11.44140625" customWidth="1"/>
    <col min="14337" max="14337" width="41" customWidth="1"/>
    <col min="14338" max="14338" width="6.6640625" customWidth="1"/>
    <col min="14339" max="14339" width="8.109375" customWidth="1"/>
    <col min="14340" max="14591" width="11.44140625" customWidth="1"/>
    <col min="14593" max="14593" width="41" customWidth="1"/>
    <col min="14594" max="14594" width="6.6640625" customWidth="1"/>
    <col min="14595" max="14595" width="8.109375" customWidth="1"/>
    <col min="14596" max="14847" width="11.44140625" customWidth="1"/>
    <col min="14849" max="14849" width="41" customWidth="1"/>
    <col min="14850" max="14850" width="6.6640625" customWidth="1"/>
    <col min="14851" max="14851" width="8.109375" customWidth="1"/>
    <col min="14852" max="15103" width="11.44140625" customWidth="1"/>
    <col min="15105" max="15105" width="41" customWidth="1"/>
    <col min="15106" max="15106" width="6.6640625" customWidth="1"/>
    <col min="15107" max="15107" width="8.109375" customWidth="1"/>
    <col min="15108" max="15359" width="11.44140625" customWidth="1"/>
    <col min="15361" max="15361" width="41" customWidth="1"/>
    <col min="15362" max="15362" width="6.6640625" customWidth="1"/>
    <col min="15363" max="15363" width="8.109375" customWidth="1"/>
    <col min="15364" max="15615" width="11.44140625" customWidth="1"/>
    <col min="15617" max="15617" width="41" customWidth="1"/>
    <col min="15618" max="15618" width="6.6640625" customWidth="1"/>
    <col min="15619" max="15619" width="8.109375" customWidth="1"/>
    <col min="15620" max="15871" width="11.44140625" customWidth="1"/>
    <col min="15873" max="15873" width="41" customWidth="1"/>
    <col min="15874" max="15874" width="6.6640625" customWidth="1"/>
    <col min="15875" max="15875" width="8.109375" customWidth="1"/>
    <col min="15876" max="16127" width="11.44140625" customWidth="1"/>
    <col min="16129" max="16129" width="41" customWidth="1"/>
    <col min="16130" max="16130" width="6.6640625" customWidth="1"/>
    <col min="16131" max="16131" width="8.109375" customWidth="1"/>
    <col min="16132" max="16383" width="11.44140625" customWidth="1"/>
  </cols>
  <sheetData>
    <row r="3" spans="1:4">
      <c r="A3" s="137" t="s">
        <v>153</v>
      </c>
      <c r="B3" s="44">
        <v>2008</v>
      </c>
      <c r="C3" s="44">
        <v>2018</v>
      </c>
    </row>
    <row r="4" spans="1:4" ht="28.5" customHeight="1">
      <c r="A4" s="167" t="s">
        <v>154</v>
      </c>
      <c r="B4" s="144">
        <v>12.794673384919921</v>
      </c>
      <c r="C4" s="382">
        <v>12.922233220682644</v>
      </c>
    </row>
    <row r="5" spans="1:4" ht="28.5" customHeight="1">
      <c r="A5" s="167" t="s">
        <v>155</v>
      </c>
      <c r="B5" s="144">
        <v>30.359017801746766</v>
      </c>
      <c r="C5" s="382">
        <v>40.175104499215315</v>
      </c>
    </row>
    <row r="6" spans="1:4" ht="28.5" customHeight="1">
      <c r="A6" s="160" t="s">
        <v>156</v>
      </c>
      <c r="B6" s="144">
        <v>37.706945832430655</v>
      </c>
      <c r="C6" s="382">
        <v>41.437498007782906</v>
      </c>
    </row>
    <row r="7" spans="1:4" ht="28.5" customHeight="1">
      <c r="A7" s="160" t="s">
        <v>157</v>
      </c>
      <c r="B7" s="144">
        <v>24.115932109985735</v>
      </c>
      <c r="C7" s="382">
        <v>22.401934304212684</v>
      </c>
    </row>
    <row r="8" spans="1:4" ht="28.5" customHeight="1">
      <c r="A8" s="167" t="s">
        <v>158</v>
      </c>
      <c r="B8" s="144">
        <v>5.9262797032407954</v>
      </c>
      <c r="C8" s="382">
        <v>6.0639699756451222</v>
      </c>
    </row>
    <row r="9" spans="1:4" ht="30.75" customHeight="1">
      <c r="A9" s="167" t="s">
        <v>159</v>
      </c>
      <c r="B9" s="144">
        <v>19.59399349278771</v>
      </c>
      <c r="C9" s="382">
        <v>16.607428431538995</v>
      </c>
    </row>
    <row r="10" spans="1:4" ht="28.5" customHeight="1">
      <c r="A10" s="168" t="s">
        <v>160</v>
      </c>
      <c r="B10" s="144">
        <v>18.237679595217067</v>
      </c>
      <c r="C10" s="382">
        <v>12.724429549084794</v>
      </c>
    </row>
    <row r="11" spans="1:4" ht="31.5" customHeight="1">
      <c r="A11" s="167" t="s">
        <v>161</v>
      </c>
      <c r="B11" s="144">
        <v>49.95365259877169</v>
      </c>
      <c r="C11" s="382">
        <v>45.393320935151955</v>
      </c>
    </row>
    <row r="12" spans="1:4" ht="29.25" customHeight="1">
      <c r="A12" s="168" t="s">
        <v>162</v>
      </c>
      <c r="B12" s="144">
        <v>3.2082443229081745</v>
      </c>
      <c r="C12" s="382">
        <v>4.1998447404217556</v>
      </c>
    </row>
    <row r="13" spans="1:4" ht="30" customHeight="1">
      <c r="A13" s="167" t="s">
        <v>163</v>
      </c>
      <c r="B13" s="144">
        <v>18.592520593283421</v>
      </c>
      <c r="C13" s="382">
        <v>18.955386202374118</v>
      </c>
    </row>
    <row r="14" spans="1:4" ht="26.25" customHeight="1">
      <c r="A14" s="160" t="s">
        <v>164</v>
      </c>
      <c r="B14" s="382" t="s">
        <v>125</v>
      </c>
      <c r="C14" s="382" t="s">
        <v>125</v>
      </c>
    </row>
    <row r="15" spans="1:4" ht="28.5" customHeight="1">
      <c r="A15" s="110" t="s">
        <v>165</v>
      </c>
      <c r="B15" s="382" t="s">
        <v>125</v>
      </c>
      <c r="C15" s="382" t="s">
        <v>125</v>
      </c>
      <c r="D15" s="106"/>
    </row>
    <row r="16" spans="1:4">
      <c r="A16" s="87" t="s">
        <v>19</v>
      </c>
      <c r="B16" s="147">
        <v>26.849424019520043</v>
      </c>
      <c r="C16" s="383">
        <v>22.8</v>
      </c>
    </row>
    <row r="17" spans="1:3">
      <c r="A17" s="169"/>
      <c r="B17" s="170"/>
      <c r="C17" s="171"/>
    </row>
    <row r="18" spans="1:3">
      <c r="A18" s="75"/>
      <c r="B18" s="172">
        <v>18.685567010309278</v>
      </c>
      <c r="C18" s="173"/>
    </row>
  </sheetData>
  <pageMargins left="0.70866141732283461" right="0.70866141732283461" top="0.74803149606299213" bottom="0.74803149606299213" header="0.31496062992125984" footer="0.31496062992125984"/>
  <pageSetup paperSize="11" orientation="portrait" r:id="rId1"/>
  <drawing r:id="rId2"/>
</worksheet>
</file>

<file path=xl/worksheets/sheet77.xml><?xml version="1.0" encoding="utf-8"?>
<worksheet xmlns="http://schemas.openxmlformats.org/spreadsheetml/2006/main" xmlns:r="http://schemas.openxmlformats.org/officeDocument/2006/relationships">
  <dimension ref="A3:D19"/>
  <sheetViews>
    <sheetView topLeftCell="A13" workbookViewId="0">
      <selection activeCell="E20" sqref="E20"/>
    </sheetView>
  </sheetViews>
  <sheetFormatPr baseColWidth="10" defaultColWidth="71.109375" defaultRowHeight="14.4"/>
  <cols>
    <col min="1" max="1" width="39.44140625" customWidth="1"/>
    <col min="2" max="2" width="8.88671875" customWidth="1"/>
    <col min="3" max="3" width="7.6640625" customWidth="1"/>
    <col min="4" max="255" width="11.44140625" customWidth="1"/>
    <col min="257" max="257" width="39.44140625" customWidth="1"/>
    <col min="258" max="258" width="8.88671875" customWidth="1"/>
    <col min="259" max="259" width="7.6640625" customWidth="1"/>
    <col min="260" max="511" width="11.44140625" customWidth="1"/>
    <col min="513" max="513" width="39.44140625" customWidth="1"/>
    <col min="514" max="514" width="8.88671875" customWidth="1"/>
    <col min="515" max="515" width="7.6640625" customWidth="1"/>
    <col min="516" max="767" width="11.44140625" customWidth="1"/>
    <col min="769" max="769" width="39.44140625" customWidth="1"/>
    <col min="770" max="770" width="8.88671875" customWidth="1"/>
    <col min="771" max="771" width="7.6640625" customWidth="1"/>
    <col min="772" max="1023" width="11.44140625" customWidth="1"/>
    <col min="1025" max="1025" width="39.44140625" customWidth="1"/>
    <col min="1026" max="1026" width="8.88671875" customWidth="1"/>
    <col min="1027" max="1027" width="7.6640625" customWidth="1"/>
    <col min="1028" max="1279" width="11.44140625" customWidth="1"/>
    <col min="1281" max="1281" width="39.44140625" customWidth="1"/>
    <col min="1282" max="1282" width="8.88671875" customWidth="1"/>
    <col min="1283" max="1283" width="7.6640625" customWidth="1"/>
    <col min="1284" max="1535" width="11.44140625" customWidth="1"/>
    <col min="1537" max="1537" width="39.44140625" customWidth="1"/>
    <col min="1538" max="1538" width="8.88671875" customWidth="1"/>
    <col min="1539" max="1539" width="7.6640625" customWidth="1"/>
    <col min="1540" max="1791" width="11.44140625" customWidth="1"/>
    <col min="1793" max="1793" width="39.44140625" customWidth="1"/>
    <col min="1794" max="1794" width="8.88671875" customWidth="1"/>
    <col min="1795" max="1795" width="7.6640625" customWidth="1"/>
    <col min="1796" max="2047" width="11.44140625" customWidth="1"/>
    <col min="2049" max="2049" width="39.44140625" customWidth="1"/>
    <col min="2050" max="2050" width="8.88671875" customWidth="1"/>
    <col min="2051" max="2051" width="7.6640625" customWidth="1"/>
    <col min="2052" max="2303" width="11.44140625" customWidth="1"/>
    <col min="2305" max="2305" width="39.44140625" customWidth="1"/>
    <col min="2306" max="2306" width="8.88671875" customWidth="1"/>
    <col min="2307" max="2307" width="7.6640625" customWidth="1"/>
    <col min="2308" max="2559" width="11.44140625" customWidth="1"/>
    <col min="2561" max="2561" width="39.44140625" customWidth="1"/>
    <col min="2562" max="2562" width="8.88671875" customWidth="1"/>
    <col min="2563" max="2563" width="7.6640625" customWidth="1"/>
    <col min="2564" max="2815" width="11.44140625" customWidth="1"/>
    <col min="2817" max="2817" width="39.44140625" customWidth="1"/>
    <col min="2818" max="2818" width="8.88671875" customWidth="1"/>
    <col min="2819" max="2819" width="7.6640625" customWidth="1"/>
    <col min="2820" max="3071" width="11.44140625" customWidth="1"/>
    <col min="3073" max="3073" width="39.44140625" customWidth="1"/>
    <col min="3074" max="3074" width="8.88671875" customWidth="1"/>
    <col min="3075" max="3075" width="7.6640625" customWidth="1"/>
    <col min="3076" max="3327" width="11.44140625" customWidth="1"/>
    <col min="3329" max="3329" width="39.44140625" customWidth="1"/>
    <col min="3330" max="3330" width="8.88671875" customWidth="1"/>
    <col min="3331" max="3331" width="7.6640625" customWidth="1"/>
    <col min="3332" max="3583" width="11.44140625" customWidth="1"/>
    <col min="3585" max="3585" width="39.44140625" customWidth="1"/>
    <col min="3586" max="3586" width="8.88671875" customWidth="1"/>
    <col min="3587" max="3587" width="7.6640625" customWidth="1"/>
    <col min="3588" max="3839" width="11.44140625" customWidth="1"/>
    <col min="3841" max="3841" width="39.44140625" customWidth="1"/>
    <col min="3842" max="3842" width="8.88671875" customWidth="1"/>
    <col min="3843" max="3843" width="7.6640625" customWidth="1"/>
    <col min="3844" max="4095" width="11.44140625" customWidth="1"/>
    <col min="4097" max="4097" width="39.44140625" customWidth="1"/>
    <col min="4098" max="4098" width="8.88671875" customWidth="1"/>
    <col min="4099" max="4099" width="7.6640625" customWidth="1"/>
    <col min="4100" max="4351" width="11.44140625" customWidth="1"/>
    <col min="4353" max="4353" width="39.44140625" customWidth="1"/>
    <col min="4354" max="4354" width="8.88671875" customWidth="1"/>
    <col min="4355" max="4355" width="7.6640625" customWidth="1"/>
    <col min="4356" max="4607" width="11.44140625" customWidth="1"/>
    <col min="4609" max="4609" width="39.44140625" customWidth="1"/>
    <col min="4610" max="4610" width="8.88671875" customWidth="1"/>
    <col min="4611" max="4611" width="7.6640625" customWidth="1"/>
    <col min="4612" max="4863" width="11.44140625" customWidth="1"/>
    <col min="4865" max="4865" width="39.44140625" customWidth="1"/>
    <col min="4866" max="4866" width="8.88671875" customWidth="1"/>
    <col min="4867" max="4867" width="7.6640625" customWidth="1"/>
    <col min="4868" max="5119" width="11.44140625" customWidth="1"/>
    <col min="5121" max="5121" width="39.44140625" customWidth="1"/>
    <col min="5122" max="5122" width="8.88671875" customWidth="1"/>
    <col min="5123" max="5123" width="7.6640625" customWidth="1"/>
    <col min="5124" max="5375" width="11.44140625" customWidth="1"/>
    <col min="5377" max="5377" width="39.44140625" customWidth="1"/>
    <col min="5378" max="5378" width="8.88671875" customWidth="1"/>
    <col min="5379" max="5379" width="7.6640625" customWidth="1"/>
    <col min="5380" max="5631" width="11.44140625" customWidth="1"/>
    <col min="5633" max="5633" width="39.44140625" customWidth="1"/>
    <col min="5634" max="5634" width="8.88671875" customWidth="1"/>
    <col min="5635" max="5635" width="7.6640625" customWidth="1"/>
    <col min="5636" max="5887" width="11.44140625" customWidth="1"/>
    <col min="5889" max="5889" width="39.44140625" customWidth="1"/>
    <col min="5890" max="5890" width="8.88671875" customWidth="1"/>
    <col min="5891" max="5891" width="7.6640625" customWidth="1"/>
    <col min="5892" max="6143" width="11.44140625" customWidth="1"/>
    <col min="6145" max="6145" width="39.44140625" customWidth="1"/>
    <col min="6146" max="6146" width="8.88671875" customWidth="1"/>
    <col min="6147" max="6147" width="7.6640625" customWidth="1"/>
    <col min="6148" max="6399" width="11.44140625" customWidth="1"/>
    <col min="6401" max="6401" width="39.44140625" customWidth="1"/>
    <col min="6402" max="6402" width="8.88671875" customWidth="1"/>
    <col min="6403" max="6403" width="7.6640625" customWidth="1"/>
    <col min="6404" max="6655" width="11.44140625" customWidth="1"/>
    <col min="6657" max="6657" width="39.44140625" customWidth="1"/>
    <col min="6658" max="6658" width="8.88671875" customWidth="1"/>
    <col min="6659" max="6659" width="7.6640625" customWidth="1"/>
    <col min="6660" max="6911" width="11.44140625" customWidth="1"/>
    <col min="6913" max="6913" width="39.44140625" customWidth="1"/>
    <col min="6914" max="6914" width="8.88671875" customWidth="1"/>
    <col min="6915" max="6915" width="7.6640625" customWidth="1"/>
    <col min="6916" max="7167" width="11.44140625" customWidth="1"/>
    <col min="7169" max="7169" width="39.44140625" customWidth="1"/>
    <col min="7170" max="7170" width="8.88671875" customWidth="1"/>
    <col min="7171" max="7171" width="7.6640625" customWidth="1"/>
    <col min="7172" max="7423" width="11.44140625" customWidth="1"/>
    <col min="7425" max="7425" width="39.44140625" customWidth="1"/>
    <col min="7426" max="7426" width="8.88671875" customWidth="1"/>
    <col min="7427" max="7427" width="7.6640625" customWidth="1"/>
    <col min="7428" max="7679" width="11.44140625" customWidth="1"/>
    <col min="7681" max="7681" width="39.44140625" customWidth="1"/>
    <col min="7682" max="7682" width="8.88671875" customWidth="1"/>
    <col min="7683" max="7683" width="7.6640625" customWidth="1"/>
    <col min="7684" max="7935" width="11.44140625" customWidth="1"/>
    <col min="7937" max="7937" width="39.44140625" customWidth="1"/>
    <col min="7938" max="7938" width="8.88671875" customWidth="1"/>
    <col min="7939" max="7939" width="7.6640625" customWidth="1"/>
    <col min="7940" max="8191" width="11.44140625" customWidth="1"/>
    <col min="8193" max="8193" width="39.44140625" customWidth="1"/>
    <col min="8194" max="8194" width="8.88671875" customWidth="1"/>
    <col min="8195" max="8195" width="7.6640625" customWidth="1"/>
    <col min="8196" max="8447" width="11.44140625" customWidth="1"/>
    <col min="8449" max="8449" width="39.44140625" customWidth="1"/>
    <col min="8450" max="8450" width="8.88671875" customWidth="1"/>
    <col min="8451" max="8451" width="7.6640625" customWidth="1"/>
    <col min="8452" max="8703" width="11.44140625" customWidth="1"/>
    <col min="8705" max="8705" width="39.44140625" customWidth="1"/>
    <col min="8706" max="8706" width="8.88671875" customWidth="1"/>
    <col min="8707" max="8707" width="7.6640625" customWidth="1"/>
    <col min="8708" max="8959" width="11.44140625" customWidth="1"/>
    <col min="8961" max="8961" width="39.44140625" customWidth="1"/>
    <col min="8962" max="8962" width="8.88671875" customWidth="1"/>
    <col min="8963" max="8963" width="7.6640625" customWidth="1"/>
    <col min="8964" max="9215" width="11.44140625" customWidth="1"/>
    <col min="9217" max="9217" width="39.44140625" customWidth="1"/>
    <col min="9218" max="9218" width="8.88671875" customWidth="1"/>
    <col min="9219" max="9219" width="7.6640625" customWidth="1"/>
    <col min="9220" max="9471" width="11.44140625" customWidth="1"/>
    <col min="9473" max="9473" width="39.44140625" customWidth="1"/>
    <col min="9474" max="9474" width="8.88671875" customWidth="1"/>
    <col min="9475" max="9475" width="7.6640625" customWidth="1"/>
    <col min="9476" max="9727" width="11.44140625" customWidth="1"/>
    <col min="9729" max="9729" width="39.44140625" customWidth="1"/>
    <col min="9730" max="9730" width="8.88671875" customWidth="1"/>
    <col min="9731" max="9731" width="7.6640625" customWidth="1"/>
    <col min="9732" max="9983" width="11.44140625" customWidth="1"/>
    <col min="9985" max="9985" width="39.44140625" customWidth="1"/>
    <col min="9986" max="9986" width="8.88671875" customWidth="1"/>
    <col min="9987" max="9987" width="7.6640625" customWidth="1"/>
    <col min="9988" max="10239" width="11.44140625" customWidth="1"/>
    <col min="10241" max="10241" width="39.44140625" customWidth="1"/>
    <col min="10242" max="10242" width="8.88671875" customWidth="1"/>
    <col min="10243" max="10243" width="7.6640625" customWidth="1"/>
    <col min="10244" max="10495" width="11.44140625" customWidth="1"/>
    <col min="10497" max="10497" width="39.44140625" customWidth="1"/>
    <col min="10498" max="10498" width="8.88671875" customWidth="1"/>
    <col min="10499" max="10499" width="7.6640625" customWidth="1"/>
    <col min="10500" max="10751" width="11.44140625" customWidth="1"/>
    <col min="10753" max="10753" width="39.44140625" customWidth="1"/>
    <col min="10754" max="10754" width="8.88671875" customWidth="1"/>
    <col min="10755" max="10755" width="7.6640625" customWidth="1"/>
    <col min="10756" max="11007" width="11.44140625" customWidth="1"/>
    <col min="11009" max="11009" width="39.44140625" customWidth="1"/>
    <col min="11010" max="11010" width="8.88671875" customWidth="1"/>
    <col min="11011" max="11011" width="7.6640625" customWidth="1"/>
    <col min="11012" max="11263" width="11.44140625" customWidth="1"/>
    <col min="11265" max="11265" width="39.44140625" customWidth="1"/>
    <col min="11266" max="11266" width="8.88671875" customWidth="1"/>
    <col min="11267" max="11267" width="7.6640625" customWidth="1"/>
    <col min="11268" max="11519" width="11.44140625" customWidth="1"/>
    <col min="11521" max="11521" width="39.44140625" customWidth="1"/>
    <col min="11522" max="11522" width="8.88671875" customWidth="1"/>
    <col min="11523" max="11523" width="7.6640625" customWidth="1"/>
    <col min="11524" max="11775" width="11.44140625" customWidth="1"/>
    <col min="11777" max="11777" width="39.44140625" customWidth="1"/>
    <col min="11778" max="11778" width="8.88671875" customWidth="1"/>
    <col min="11779" max="11779" width="7.6640625" customWidth="1"/>
    <col min="11780" max="12031" width="11.44140625" customWidth="1"/>
    <col min="12033" max="12033" width="39.44140625" customWidth="1"/>
    <col min="12034" max="12034" width="8.88671875" customWidth="1"/>
    <col min="12035" max="12035" width="7.6640625" customWidth="1"/>
    <col min="12036" max="12287" width="11.44140625" customWidth="1"/>
    <col min="12289" max="12289" width="39.44140625" customWidth="1"/>
    <col min="12290" max="12290" width="8.88671875" customWidth="1"/>
    <col min="12291" max="12291" width="7.6640625" customWidth="1"/>
    <col min="12292" max="12543" width="11.44140625" customWidth="1"/>
    <col min="12545" max="12545" width="39.44140625" customWidth="1"/>
    <col min="12546" max="12546" width="8.88671875" customWidth="1"/>
    <col min="12547" max="12547" width="7.6640625" customWidth="1"/>
    <col min="12548" max="12799" width="11.44140625" customWidth="1"/>
    <col min="12801" max="12801" width="39.44140625" customWidth="1"/>
    <col min="12802" max="12802" width="8.88671875" customWidth="1"/>
    <col min="12803" max="12803" width="7.6640625" customWidth="1"/>
    <col min="12804" max="13055" width="11.44140625" customWidth="1"/>
    <col min="13057" max="13057" width="39.44140625" customWidth="1"/>
    <col min="13058" max="13058" width="8.88671875" customWidth="1"/>
    <col min="13059" max="13059" width="7.6640625" customWidth="1"/>
    <col min="13060" max="13311" width="11.44140625" customWidth="1"/>
    <col min="13313" max="13313" width="39.44140625" customWidth="1"/>
    <col min="13314" max="13314" width="8.88671875" customWidth="1"/>
    <col min="13315" max="13315" width="7.6640625" customWidth="1"/>
    <col min="13316" max="13567" width="11.44140625" customWidth="1"/>
    <col min="13569" max="13569" width="39.44140625" customWidth="1"/>
    <col min="13570" max="13570" width="8.88671875" customWidth="1"/>
    <col min="13571" max="13571" width="7.6640625" customWidth="1"/>
    <col min="13572" max="13823" width="11.44140625" customWidth="1"/>
    <col min="13825" max="13825" width="39.44140625" customWidth="1"/>
    <col min="13826" max="13826" width="8.88671875" customWidth="1"/>
    <col min="13827" max="13827" width="7.6640625" customWidth="1"/>
    <col min="13828" max="14079" width="11.44140625" customWidth="1"/>
    <col min="14081" max="14081" width="39.44140625" customWidth="1"/>
    <col min="14082" max="14082" width="8.88671875" customWidth="1"/>
    <col min="14083" max="14083" width="7.6640625" customWidth="1"/>
    <col min="14084" max="14335" width="11.44140625" customWidth="1"/>
    <col min="14337" max="14337" width="39.44140625" customWidth="1"/>
    <col min="14338" max="14338" width="8.88671875" customWidth="1"/>
    <col min="14339" max="14339" width="7.6640625" customWidth="1"/>
    <col min="14340" max="14591" width="11.44140625" customWidth="1"/>
    <col min="14593" max="14593" width="39.44140625" customWidth="1"/>
    <col min="14594" max="14594" width="8.88671875" customWidth="1"/>
    <col min="14595" max="14595" width="7.6640625" customWidth="1"/>
    <col min="14596" max="14847" width="11.44140625" customWidth="1"/>
    <col min="14849" max="14849" width="39.44140625" customWidth="1"/>
    <col min="14850" max="14850" width="8.88671875" customWidth="1"/>
    <col min="14851" max="14851" width="7.6640625" customWidth="1"/>
    <col min="14852" max="15103" width="11.44140625" customWidth="1"/>
    <col min="15105" max="15105" width="39.44140625" customWidth="1"/>
    <col min="15106" max="15106" width="8.88671875" customWidth="1"/>
    <col min="15107" max="15107" width="7.6640625" customWidth="1"/>
    <col min="15108" max="15359" width="11.44140625" customWidth="1"/>
    <col min="15361" max="15361" width="39.44140625" customWidth="1"/>
    <col min="15362" max="15362" width="8.88671875" customWidth="1"/>
    <col min="15363" max="15363" width="7.6640625" customWidth="1"/>
    <col min="15364" max="15615" width="11.44140625" customWidth="1"/>
    <col min="15617" max="15617" width="39.44140625" customWidth="1"/>
    <col min="15618" max="15618" width="8.88671875" customWidth="1"/>
    <col min="15619" max="15619" width="7.6640625" customWidth="1"/>
    <col min="15620" max="15871" width="11.44140625" customWidth="1"/>
    <col min="15873" max="15873" width="39.44140625" customWidth="1"/>
    <col min="15874" max="15874" width="8.88671875" customWidth="1"/>
    <col min="15875" max="15875" width="7.6640625" customWidth="1"/>
    <col min="15876" max="16127" width="11.44140625" customWidth="1"/>
    <col min="16129" max="16129" width="39.44140625" customWidth="1"/>
    <col min="16130" max="16130" width="8.88671875" customWidth="1"/>
    <col min="16131" max="16131" width="7.6640625" customWidth="1"/>
    <col min="16132" max="16383" width="11.44140625" customWidth="1"/>
  </cols>
  <sheetData>
    <row r="3" spans="1:4">
      <c r="A3" s="137" t="s">
        <v>153</v>
      </c>
      <c r="B3" s="44">
        <v>2008</v>
      </c>
      <c r="C3" s="44">
        <v>2018</v>
      </c>
    </row>
    <row r="4" spans="1:4" ht="30" customHeight="1">
      <c r="A4" s="167" t="s">
        <v>154</v>
      </c>
      <c r="B4" s="174">
        <v>13.380640304653943</v>
      </c>
      <c r="C4" s="382">
        <v>12.740374932894934</v>
      </c>
    </row>
    <row r="5" spans="1:4" ht="30" customHeight="1">
      <c r="A5" s="167" t="s">
        <v>155</v>
      </c>
      <c r="B5" s="174">
        <v>30.501833042851132</v>
      </c>
      <c r="C5" s="382">
        <v>40.699765573508557</v>
      </c>
    </row>
    <row r="6" spans="1:4" ht="21.75" customHeight="1">
      <c r="A6" s="160" t="s">
        <v>156</v>
      </c>
      <c r="B6" s="174">
        <v>38.854972020643423</v>
      </c>
      <c r="C6" s="382">
        <v>41.402270232714741</v>
      </c>
    </row>
    <row r="7" spans="1:4" ht="23.25" customHeight="1">
      <c r="A7" s="160" t="s">
        <v>157</v>
      </c>
      <c r="B7" s="174">
        <v>25.950946061708173</v>
      </c>
      <c r="C7" s="382">
        <v>24.853014295498827</v>
      </c>
    </row>
    <row r="8" spans="1:4" ht="30" customHeight="1">
      <c r="A8" s="167" t="s">
        <v>158</v>
      </c>
      <c r="B8" s="174">
        <v>6.7900259961519822</v>
      </c>
      <c r="C8" s="382">
        <v>6.6235285545845803</v>
      </c>
    </row>
    <row r="9" spans="1:4" ht="30" customHeight="1">
      <c r="A9" s="167" t="s">
        <v>159</v>
      </c>
      <c r="B9" s="174">
        <v>11.637876973946753</v>
      </c>
      <c r="C9" s="382">
        <v>8.4399291293435237</v>
      </c>
    </row>
    <row r="10" spans="1:4" ht="30" customHeight="1">
      <c r="A10" s="168" t="s">
        <v>160</v>
      </c>
      <c r="B10" s="174">
        <v>18.022362311023254</v>
      </c>
      <c r="C10" s="382">
        <v>13.827990609251293</v>
      </c>
    </row>
    <row r="11" spans="1:4" ht="30" customHeight="1">
      <c r="A11" s="167" t="s">
        <v>166</v>
      </c>
      <c r="B11" s="174">
        <v>31.677030139490078</v>
      </c>
      <c r="C11" s="382">
        <v>26.109248430592217</v>
      </c>
    </row>
    <row r="12" spans="1:4" ht="30" customHeight="1">
      <c r="A12" s="168" t="s">
        <v>162</v>
      </c>
      <c r="B12" s="174">
        <v>3.9688205002920216</v>
      </c>
      <c r="C12" s="382">
        <v>5.321505766848273</v>
      </c>
    </row>
    <row r="13" spans="1:4" ht="30" customHeight="1">
      <c r="A13" s="167" t="s">
        <v>163</v>
      </c>
      <c r="B13" s="174">
        <v>22.403884137401533</v>
      </c>
      <c r="C13" s="382">
        <v>23.155918415824825</v>
      </c>
    </row>
    <row r="14" spans="1:4" ht="26.25" customHeight="1">
      <c r="A14" s="110" t="s">
        <v>167</v>
      </c>
      <c r="B14" s="382" t="s">
        <v>125</v>
      </c>
      <c r="C14" s="382" t="s">
        <v>125</v>
      </c>
    </row>
    <row r="15" spans="1:4" ht="30" customHeight="1">
      <c r="A15" s="110" t="s">
        <v>165</v>
      </c>
      <c r="B15" s="384" t="s">
        <v>125</v>
      </c>
      <c r="C15" s="384" t="s">
        <v>125</v>
      </c>
      <c r="D15" s="106"/>
    </row>
    <row r="16" spans="1:4" ht="16.5" customHeight="1">
      <c r="A16" s="87" t="s">
        <v>19</v>
      </c>
      <c r="B16" s="147">
        <v>20.690803154412418</v>
      </c>
      <c r="C16" s="383">
        <v>19.5</v>
      </c>
    </row>
    <row r="17" spans="1:3" ht="16.5" customHeight="1">
      <c r="A17" s="87"/>
      <c r="B17" s="144"/>
      <c r="C17" s="144"/>
    </row>
    <row r="18" spans="1:3" ht="16.5" customHeight="1">
      <c r="A18" s="175"/>
      <c r="B18" s="144"/>
      <c r="C18" s="144"/>
    </row>
    <row r="19" spans="1:3" ht="16.5" customHeight="1">
      <c r="A19" s="175"/>
    </row>
  </sheetData>
  <pageMargins left="0.70866141732283461" right="0.70866141732283461" top="0.74803149606299213" bottom="0.74803149606299213" header="0.31496062992125984" footer="0.31496062992125984"/>
  <pageSetup paperSize="11" orientation="portrait" r:id="rId1"/>
  <drawing r:id="rId2"/>
</worksheet>
</file>

<file path=xl/worksheets/sheet78.xml><?xml version="1.0" encoding="utf-8"?>
<worksheet xmlns="http://schemas.openxmlformats.org/spreadsheetml/2006/main" xmlns:r="http://schemas.openxmlformats.org/officeDocument/2006/relationships">
  <dimension ref="A3:D18"/>
  <sheetViews>
    <sheetView topLeftCell="A13" workbookViewId="0">
      <selection activeCell="E20" sqref="E20"/>
    </sheetView>
  </sheetViews>
  <sheetFormatPr baseColWidth="10" defaultColWidth="70" defaultRowHeight="14.4"/>
  <cols>
    <col min="1" max="1" width="40.109375" customWidth="1"/>
    <col min="2" max="2" width="7.109375" customWidth="1"/>
    <col min="3" max="3" width="8.109375" customWidth="1"/>
    <col min="4" max="255" width="11.44140625" customWidth="1"/>
    <col min="257" max="257" width="40.109375" customWidth="1"/>
    <col min="258" max="258" width="7.109375" customWidth="1"/>
    <col min="259" max="259" width="8.109375" customWidth="1"/>
    <col min="260" max="511" width="11.44140625" customWidth="1"/>
    <col min="513" max="513" width="40.109375" customWidth="1"/>
    <col min="514" max="514" width="7.109375" customWidth="1"/>
    <col min="515" max="515" width="8.109375" customWidth="1"/>
    <col min="516" max="767" width="11.44140625" customWidth="1"/>
    <col min="769" max="769" width="40.109375" customWidth="1"/>
    <col min="770" max="770" width="7.109375" customWidth="1"/>
    <col min="771" max="771" width="8.109375" customWidth="1"/>
    <col min="772" max="1023" width="11.44140625" customWidth="1"/>
    <col min="1025" max="1025" width="40.109375" customWidth="1"/>
    <col min="1026" max="1026" width="7.109375" customWidth="1"/>
    <col min="1027" max="1027" width="8.109375" customWidth="1"/>
    <col min="1028" max="1279" width="11.44140625" customWidth="1"/>
    <col min="1281" max="1281" width="40.109375" customWidth="1"/>
    <col min="1282" max="1282" width="7.109375" customWidth="1"/>
    <col min="1283" max="1283" width="8.109375" customWidth="1"/>
    <col min="1284" max="1535" width="11.44140625" customWidth="1"/>
    <col min="1537" max="1537" width="40.109375" customWidth="1"/>
    <col min="1538" max="1538" width="7.109375" customWidth="1"/>
    <col min="1539" max="1539" width="8.109375" customWidth="1"/>
    <col min="1540" max="1791" width="11.44140625" customWidth="1"/>
    <col min="1793" max="1793" width="40.109375" customWidth="1"/>
    <col min="1794" max="1794" width="7.109375" customWidth="1"/>
    <col min="1795" max="1795" width="8.109375" customWidth="1"/>
    <col min="1796" max="2047" width="11.44140625" customWidth="1"/>
    <col min="2049" max="2049" width="40.109375" customWidth="1"/>
    <col min="2050" max="2050" width="7.109375" customWidth="1"/>
    <col min="2051" max="2051" width="8.109375" customWidth="1"/>
    <col min="2052" max="2303" width="11.44140625" customWidth="1"/>
    <col min="2305" max="2305" width="40.109375" customWidth="1"/>
    <col min="2306" max="2306" width="7.109375" customWidth="1"/>
    <col min="2307" max="2307" width="8.109375" customWidth="1"/>
    <col min="2308" max="2559" width="11.44140625" customWidth="1"/>
    <col min="2561" max="2561" width="40.109375" customWidth="1"/>
    <col min="2562" max="2562" width="7.109375" customWidth="1"/>
    <col min="2563" max="2563" width="8.109375" customWidth="1"/>
    <col min="2564" max="2815" width="11.44140625" customWidth="1"/>
    <col min="2817" max="2817" width="40.109375" customWidth="1"/>
    <col min="2818" max="2818" width="7.109375" customWidth="1"/>
    <col min="2819" max="2819" width="8.109375" customWidth="1"/>
    <col min="2820" max="3071" width="11.44140625" customWidth="1"/>
    <col min="3073" max="3073" width="40.109375" customWidth="1"/>
    <col min="3074" max="3074" width="7.109375" customWidth="1"/>
    <col min="3075" max="3075" width="8.109375" customWidth="1"/>
    <col min="3076" max="3327" width="11.44140625" customWidth="1"/>
    <col min="3329" max="3329" width="40.109375" customWidth="1"/>
    <col min="3330" max="3330" width="7.109375" customWidth="1"/>
    <col min="3331" max="3331" width="8.109375" customWidth="1"/>
    <col min="3332" max="3583" width="11.44140625" customWidth="1"/>
    <col min="3585" max="3585" width="40.109375" customWidth="1"/>
    <col min="3586" max="3586" width="7.109375" customWidth="1"/>
    <col min="3587" max="3587" width="8.109375" customWidth="1"/>
    <col min="3588" max="3839" width="11.44140625" customWidth="1"/>
    <col min="3841" max="3841" width="40.109375" customWidth="1"/>
    <col min="3842" max="3842" width="7.109375" customWidth="1"/>
    <col min="3843" max="3843" width="8.109375" customWidth="1"/>
    <col min="3844" max="4095" width="11.44140625" customWidth="1"/>
    <col min="4097" max="4097" width="40.109375" customWidth="1"/>
    <col min="4098" max="4098" width="7.109375" customWidth="1"/>
    <col min="4099" max="4099" width="8.109375" customWidth="1"/>
    <col min="4100" max="4351" width="11.44140625" customWidth="1"/>
    <col min="4353" max="4353" width="40.109375" customWidth="1"/>
    <col min="4354" max="4354" width="7.109375" customWidth="1"/>
    <col min="4355" max="4355" width="8.109375" customWidth="1"/>
    <col min="4356" max="4607" width="11.44140625" customWidth="1"/>
    <col min="4609" max="4609" width="40.109375" customWidth="1"/>
    <col min="4610" max="4610" width="7.109375" customWidth="1"/>
    <col min="4611" max="4611" width="8.109375" customWidth="1"/>
    <col min="4612" max="4863" width="11.44140625" customWidth="1"/>
    <col min="4865" max="4865" width="40.109375" customWidth="1"/>
    <col min="4866" max="4866" width="7.109375" customWidth="1"/>
    <col min="4867" max="4867" width="8.109375" customWidth="1"/>
    <col min="4868" max="5119" width="11.44140625" customWidth="1"/>
    <col min="5121" max="5121" width="40.109375" customWidth="1"/>
    <col min="5122" max="5122" width="7.109375" customWidth="1"/>
    <col min="5123" max="5123" width="8.109375" customWidth="1"/>
    <col min="5124" max="5375" width="11.44140625" customWidth="1"/>
    <col min="5377" max="5377" width="40.109375" customWidth="1"/>
    <col min="5378" max="5378" width="7.109375" customWidth="1"/>
    <col min="5379" max="5379" width="8.109375" customWidth="1"/>
    <col min="5380" max="5631" width="11.44140625" customWidth="1"/>
    <col min="5633" max="5633" width="40.109375" customWidth="1"/>
    <col min="5634" max="5634" width="7.109375" customWidth="1"/>
    <col min="5635" max="5635" width="8.109375" customWidth="1"/>
    <col min="5636" max="5887" width="11.44140625" customWidth="1"/>
    <col min="5889" max="5889" width="40.109375" customWidth="1"/>
    <col min="5890" max="5890" width="7.109375" customWidth="1"/>
    <col min="5891" max="5891" width="8.109375" customWidth="1"/>
    <col min="5892" max="6143" width="11.44140625" customWidth="1"/>
    <col min="6145" max="6145" width="40.109375" customWidth="1"/>
    <col min="6146" max="6146" width="7.109375" customWidth="1"/>
    <col min="6147" max="6147" width="8.109375" customWidth="1"/>
    <col min="6148" max="6399" width="11.44140625" customWidth="1"/>
    <col min="6401" max="6401" width="40.109375" customWidth="1"/>
    <col min="6402" max="6402" width="7.109375" customWidth="1"/>
    <col min="6403" max="6403" width="8.109375" customWidth="1"/>
    <col min="6404" max="6655" width="11.44140625" customWidth="1"/>
    <col min="6657" max="6657" width="40.109375" customWidth="1"/>
    <col min="6658" max="6658" width="7.109375" customWidth="1"/>
    <col min="6659" max="6659" width="8.109375" customWidth="1"/>
    <col min="6660" max="6911" width="11.44140625" customWidth="1"/>
    <col min="6913" max="6913" width="40.109375" customWidth="1"/>
    <col min="6914" max="6914" width="7.109375" customWidth="1"/>
    <col min="6915" max="6915" width="8.109375" customWidth="1"/>
    <col min="6916" max="7167" width="11.44140625" customWidth="1"/>
    <col min="7169" max="7169" width="40.109375" customWidth="1"/>
    <col min="7170" max="7170" width="7.109375" customWidth="1"/>
    <col min="7171" max="7171" width="8.109375" customWidth="1"/>
    <col min="7172" max="7423" width="11.44140625" customWidth="1"/>
    <col min="7425" max="7425" width="40.109375" customWidth="1"/>
    <col min="7426" max="7426" width="7.109375" customWidth="1"/>
    <col min="7427" max="7427" width="8.109375" customWidth="1"/>
    <col min="7428" max="7679" width="11.44140625" customWidth="1"/>
    <col min="7681" max="7681" width="40.109375" customWidth="1"/>
    <col min="7682" max="7682" width="7.109375" customWidth="1"/>
    <col min="7683" max="7683" width="8.109375" customWidth="1"/>
    <col min="7684" max="7935" width="11.44140625" customWidth="1"/>
    <col min="7937" max="7937" width="40.109375" customWidth="1"/>
    <col min="7938" max="7938" width="7.109375" customWidth="1"/>
    <col min="7939" max="7939" width="8.109375" customWidth="1"/>
    <col min="7940" max="8191" width="11.44140625" customWidth="1"/>
    <col min="8193" max="8193" width="40.109375" customWidth="1"/>
    <col min="8194" max="8194" width="7.109375" customWidth="1"/>
    <col min="8195" max="8195" width="8.109375" customWidth="1"/>
    <col min="8196" max="8447" width="11.44140625" customWidth="1"/>
    <col min="8449" max="8449" width="40.109375" customWidth="1"/>
    <col min="8450" max="8450" width="7.109375" customWidth="1"/>
    <col min="8451" max="8451" width="8.109375" customWidth="1"/>
    <col min="8452" max="8703" width="11.44140625" customWidth="1"/>
    <col min="8705" max="8705" width="40.109375" customWidth="1"/>
    <col min="8706" max="8706" width="7.109375" customWidth="1"/>
    <col min="8707" max="8707" width="8.109375" customWidth="1"/>
    <col min="8708" max="8959" width="11.44140625" customWidth="1"/>
    <col min="8961" max="8961" width="40.109375" customWidth="1"/>
    <col min="8962" max="8962" width="7.109375" customWidth="1"/>
    <col min="8963" max="8963" width="8.109375" customWidth="1"/>
    <col min="8964" max="9215" width="11.44140625" customWidth="1"/>
    <col min="9217" max="9217" width="40.109375" customWidth="1"/>
    <col min="9218" max="9218" width="7.109375" customWidth="1"/>
    <col min="9219" max="9219" width="8.109375" customWidth="1"/>
    <col min="9220" max="9471" width="11.44140625" customWidth="1"/>
    <col min="9473" max="9473" width="40.109375" customWidth="1"/>
    <col min="9474" max="9474" width="7.109375" customWidth="1"/>
    <col min="9475" max="9475" width="8.109375" customWidth="1"/>
    <col min="9476" max="9727" width="11.44140625" customWidth="1"/>
    <col min="9729" max="9729" width="40.109375" customWidth="1"/>
    <col min="9730" max="9730" width="7.109375" customWidth="1"/>
    <col min="9731" max="9731" width="8.109375" customWidth="1"/>
    <col min="9732" max="9983" width="11.44140625" customWidth="1"/>
    <col min="9985" max="9985" width="40.109375" customWidth="1"/>
    <col min="9986" max="9986" width="7.109375" customWidth="1"/>
    <col min="9987" max="9987" width="8.109375" customWidth="1"/>
    <col min="9988" max="10239" width="11.44140625" customWidth="1"/>
    <col min="10241" max="10241" width="40.109375" customWidth="1"/>
    <col min="10242" max="10242" width="7.109375" customWidth="1"/>
    <col min="10243" max="10243" width="8.109375" customWidth="1"/>
    <col min="10244" max="10495" width="11.44140625" customWidth="1"/>
    <col min="10497" max="10497" width="40.109375" customWidth="1"/>
    <col min="10498" max="10498" width="7.109375" customWidth="1"/>
    <col min="10499" max="10499" width="8.109375" customWidth="1"/>
    <col min="10500" max="10751" width="11.44140625" customWidth="1"/>
    <col min="10753" max="10753" width="40.109375" customWidth="1"/>
    <col min="10754" max="10754" width="7.109375" customWidth="1"/>
    <col min="10755" max="10755" width="8.109375" customWidth="1"/>
    <col min="10756" max="11007" width="11.44140625" customWidth="1"/>
    <col min="11009" max="11009" width="40.109375" customWidth="1"/>
    <col min="11010" max="11010" width="7.109375" customWidth="1"/>
    <col min="11011" max="11011" width="8.109375" customWidth="1"/>
    <col min="11012" max="11263" width="11.44140625" customWidth="1"/>
    <col min="11265" max="11265" width="40.109375" customWidth="1"/>
    <col min="11266" max="11266" width="7.109375" customWidth="1"/>
    <col min="11267" max="11267" width="8.109375" customWidth="1"/>
    <col min="11268" max="11519" width="11.44140625" customWidth="1"/>
    <col min="11521" max="11521" width="40.109375" customWidth="1"/>
    <col min="11522" max="11522" width="7.109375" customWidth="1"/>
    <col min="11523" max="11523" width="8.109375" customWidth="1"/>
    <col min="11524" max="11775" width="11.44140625" customWidth="1"/>
    <col min="11777" max="11777" width="40.109375" customWidth="1"/>
    <col min="11778" max="11778" width="7.109375" customWidth="1"/>
    <col min="11779" max="11779" width="8.109375" customWidth="1"/>
    <col min="11780" max="12031" width="11.44140625" customWidth="1"/>
    <col min="12033" max="12033" width="40.109375" customWidth="1"/>
    <col min="12034" max="12034" width="7.109375" customWidth="1"/>
    <col min="12035" max="12035" width="8.109375" customWidth="1"/>
    <col min="12036" max="12287" width="11.44140625" customWidth="1"/>
    <col min="12289" max="12289" width="40.109375" customWidth="1"/>
    <col min="12290" max="12290" width="7.109375" customWidth="1"/>
    <col min="12291" max="12291" width="8.109375" customWidth="1"/>
    <col min="12292" max="12543" width="11.44140625" customWidth="1"/>
    <col min="12545" max="12545" width="40.109375" customWidth="1"/>
    <col min="12546" max="12546" width="7.109375" customWidth="1"/>
    <col min="12547" max="12547" width="8.109375" customWidth="1"/>
    <col min="12548" max="12799" width="11.44140625" customWidth="1"/>
    <col min="12801" max="12801" width="40.109375" customWidth="1"/>
    <col min="12802" max="12802" width="7.109375" customWidth="1"/>
    <col min="12803" max="12803" width="8.109375" customWidth="1"/>
    <col min="12804" max="13055" width="11.44140625" customWidth="1"/>
    <col min="13057" max="13057" width="40.109375" customWidth="1"/>
    <col min="13058" max="13058" width="7.109375" customWidth="1"/>
    <col min="13059" max="13059" width="8.109375" customWidth="1"/>
    <col min="13060" max="13311" width="11.44140625" customWidth="1"/>
    <col min="13313" max="13313" width="40.109375" customWidth="1"/>
    <col min="13314" max="13314" width="7.109375" customWidth="1"/>
    <col min="13315" max="13315" width="8.109375" customWidth="1"/>
    <col min="13316" max="13567" width="11.44140625" customWidth="1"/>
    <col min="13569" max="13569" width="40.109375" customWidth="1"/>
    <col min="13570" max="13570" width="7.109375" customWidth="1"/>
    <col min="13571" max="13571" width="8.109375" customWidth="1"/>
    <col min="13572" max="13823" width="11.44140625" customWidth="1"/>
    <col min="13825" max="13825" width="40.109375" customWidth="1"/>
    <col min="13826" max="13826" width="7.109375" customWidth="1"/>
    <col min="13827" max="13827" width="8.109375" customWidth="1"/>
    <col min="13828" max="14079" width="11.44140625" customWidth="1"/>
    <col min="14081" max="14081" width="40.109375" customWidth="1"/>
    <col min="14082" max="14082" width="7.109375" customWidth="1"/>
    <col min="14083" max="14083" width="8.109375" customWidth="1"/>
    <col min="14084" max="14335" width="11.44140625" customWidth="1"/>
    <col min="14337" max="14337" width="40.109375" customWidth="1"/>
    <col min="14338" max="14338" width="7.109375" customWidth="1"/>
    <col min="14339" max="14339" width="8.109375" customWidth="1"/>
    <col min="14340" max="14591" width="11.44140625" customWidth="1"/>
    <col min="14593" max="14593" width="40.109375" customWidth="1"/>
    <col min="14594" max="14594" width="7.109375" customWidth="1"/>
    <col min="14595" max="14595" width="8.109375" customWidth="1"/>
    <col min="14596" max="14847" width="11.44140625" customWidth="1"/>
    <col min="14849" max="14849" width="40.109375" customWidth="1"/>
    <col min="14850" max="14850" width="7.109375" customWidth="1"/>
    <col min="14851" max="14851" width="8.109375" customWidth="1"/>
    <col min="14852" max="15103" width="11.44140625" customWidth="1"/>
    <col min="15105" max="15105" width="40.109375" customWidth="1"/>
    <col min="15106" max="15106" width="7.109375" customWidth="1"/>
    <col min="15107" max="15107" width="8.109375" customWidth="1"/>
    <col min="15108" max="15359" width="11.44140625" customWidth="1"/>
    <col min="15361" max="15361" width="40.109375" customWidth="1"/>
    <col min="15362" max="15362" width="7.109375" customWidth="1"/>
    <col min="15363" max="15363" width="8.109375" customWidth="1"/>
    <col min="15364" max="15615" width="11.44140625" customWidth="1"/>
    <col min="15617" max="15617" width="40.109375" customWidth="1"/>
    <col min="15618" max="15618" width="7.109375" customWidth="1"/>
    <col min="15619" max="15619" width="8.109375" customWidth="1"/>
    <col min="15620" max="15871" width="11.44140625" customWidth="1"/>
    <col min="15873" max="15873" width="40.109375" customWidth="1"/>
    <col min="15874" max="15874" width="7.109375" customWidth="1"/>
    <col min="15875" max="15875" width="8.109375" customWidth="1"/>
    <col min="15876" max="16127" width="11.44140625" customWidth="1"/>
    <col min="16129" max="16129" width="40.109375" customWidth="1"/>
    <col min="16130" max="16130" width="7.109375" customWidth="1"/>
    <col min="16131" max="16131" width="8.109375" customWidth="1"/>
    <col min="16132" max="16383" width="11.44140625" customWidth="1"/>
  </cols>
  <sheetData>
    <row r="3" spans="1:4" ht="9" customHeight="1"/>
    <row r="4" spans="1:4">
      <c r="A4" s="137" t="s">
        <v>153</v>
      </c>
      <c r="B4" s="44">
        <v>2008</v>
      </c>
      <c r="C4" s="44">
        <v>2018</v>
      </c>
    </row>
    <row r="5" spans="1:4" ht="28.5" customHeight="1">
      <c r="A5" s="167" t="s">
        <v>154</v>
      </c>
      <c r="B5" s="174">
        <v>0</v>
      </c>
      <c r="C5" s="382">
        <v>15.652016695795536</v>
      </c>
    </row>
    <row r="6" spans="1:4" ht="33.75" customHeight="1">
      <c r="A6" s="167" t="s">
        <v>155</v>
      </c>
      <c r="B6" s="174">
        <v>11.102106969205835</v>
      </c>
      <c r="C6" s="382">
        <v>29.709909943531272</v>
      </c>
    </row>
    <row r="7" spans="1:4" ht="21" customHeight="1">
      <c r="A7" s="160" t="s">
        <v>156</v>
      </c>
      <c r="B7" s="174">
        <v>18.89856246203685</v>
      </c>
      <c r="C7" s="382">
        <v>42.237543175677978</v>
      </c>
    </row>
    <row r="8" spans="1:4" ht="19.5" customHeight="1">
      <c r="A8" s="160" t="s">
        <v>157</v>
      </c>
      <c r="B8" s="174">
        <v>9.6912656533039296</v>
      </c>
      <c r="C8" s="382">
        <v>7.0602935504326894</v>
      </c>
    </row>
    <row r="9" spans="1:4" ht="29.25" customHeight="1">
      <c r="A9" s="167" t="s">
        <v>158</v>
      </c>
      <c r="B9" s="174">
        <v>3.5321177949325993</v>
      </c>
      <c r="C9" s="382">
        <v>4.0180240049704468</v>
      </c>
    </row>
    <row r="10" spans="1:4" ht="29.25" customHeight="1">
      <c r="A10" s="167" t="s">
        <v>159</v>
      </c>
      <c r="B10" s="174">
        <v>20.112614587870148</v>
      </c>
      <c r="C10" s="382">
        <v>17.122543647658375</v>
      </c>
    </row>
    <row r="11" spans="1:4" ht="27.75" customHeight="1">
      <c r="A11" s="168" t="s">
        <v>160</v>
      </c>
      <c r="B11" s="174">
        <v>18.89217621492395</v>
      </c>
      <c r="C11" s="382">
        <v>8.8724390308639371</v>
      </c>
    </row>
    <row r="12" spans="1:4" ht="33.75" customHeight="1">
      <c r="A12" s="167" t="s">
        <v>166</v>
      </c>
      <c r="B12" s="174">
        <v>51.134780131112059</v>
      </c>
      <c r="C12" s="382">
        <v>47.175483154081142</v>
      </c>
    </row>
    <row r="13" spans="1:4" ht="33.75" customHeight="1">
      <c r="A13" s="168" t="s">
        <v>162</v>
      </c>
      <c r="B13" s="174">
        <v>1.2134318495825074</v>
      </c>
      <c r="C13" s="382">
        <v>0.59249738991247614</v>
      </c>
    </row>
    <row r="14" spans="1:4" ht="30" customHeight="1">
      <c r="A14" s="168" t="s">
        <v>163</v>
      </c>
      <c r="B14" s="174">
        <v>8.8921699267436818</v>
      </c>
      <c r="C14" s="382">
        <v>6.7812606751946367</v>
      </c>
    </row>
    <row r="15" spans="1:4" ht="26.25" customHeight="1">
      <c r="A15" s="160" t="s">
        <v>164</v>
      </c>
      <c r="B15" s="382" t="s">
        <v>125</v>
      </c>
      <c r="C15" s="382" t="s">
        <v>125</v>
      </c>
    </row>
    <row r="16" spans="1:4" ht="22.5" customHeight="1">
      <c r="A16" s="110" t="s">
        <v>165</v>
      </c>
      <c r="B16" s="384" t="s">
        <v>125</v>
      </c>
      <c r="C16" s="384" t="s">
        <v>125</v>
      </c>
      <c r="D16" s="106"/>
    </row>
    <row r="17" spans="1:3">
      <c r="A17" s="87" t="s">
        <v>19</v>
      </c>
      <c r="B17" s="176">
        <v>32.814421720447307</v>
      </c>
      <c r="C17" s="176">
        <v>27</v>
      </c>
    </row>
    <row r="18" spans="1:3">
      <c r="A18" s="94"/>
      <c r="B18" s="94"/>
      <c r="C18"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79.xml><?xml version="1.0" encoding="utf-8"?>
<worksheet xmlns="http://schemas.openxmlformats.org/spreadsheetml/2006/main" xmlns:r="http://schemas.openxmlformats.org/officeDocument/2006/relationships">
  <dimension ref="A2:C14"/>
  <sheetViews>
    <sheetView topLeftCell="A10" workbookViewId="0">
      <selection activeCell="E20" sqref="E20"/>
    </sheetView>
  </sheetViews>
  <sheetFormatPr baseColWidth="10" defaultColWidth="33.33203125" defaultRowHeight="14.4"/>
  <cols>
    <col min="1" max="1" width="34.88671875" customWidth="1"/>
    <col min="2" max="2" width="9.88671875" customWidth="1"/>
    <col min="3" max="3" width="11" customWidth="1"/>
    <col min="4" max="255" width="11.44140625" customWidth="1"/>
    <col min="257" max="257" width="34.88671875" customWidth="1"/>
    <col min="258" max="258" width="9.88671875" customWidth="1"/>
    <col min="259" max="259" width="11" customWidth="1"/>
    <col min="260" max="511" width="11.44140625" customWidth="1"/>
    <col min="513" max="513" width="34.88671875" customWidth="1"/>
    <col min="514" max="514" width="9.88671875" customWidth="1"/>
    <col min="515" max="515" width="11" customWidth="1"/>
    <col min="516" max="767" width="11.44140625" customWidth="1"/>
    <col min="769" max="769" width="34.88671875" customWidth="1"/>
    <col min="770" max="770" width="9.88671875" customWidth="1"/>
    <col min="771" max="771" width="11" customWidth="1"/>
    <col min="772" max="1023" width="11.44140625" customWidth="1"/>
    <col min="1025" max="1025" width="34.88671875" customWidth="1"/>
    <col min="1026" max="1026" width="9.88671875" customWidth="1"/>
    <col min="1027" max="1027" width="11" customWidth="1"/>
    <col min="1028" max="1279" width="11.44140625" customWidth="1"/>
    <col min="1281" max="1281" width="34.88671875" customWidth="1"/>
    <col min="1282" max="1282" width="9.88671875" customWidth="1"/>
    <col min="1283" max="1283" width="11" customWidth="1"/>
    <col min="1284" max="1535" width="11.44140625" customWidth="1"/>
    <col min="1537" max="1537" width="34.88671875" customWidth="1"/>
    <col min="1538" max="1538" width="9.88671875" customWidth="1"/>
    <col min="1539" max="1539" width="11" customWidth="1"/>
    <col min="1540" max="1791" width="11.44140625" customWidth="1"/>
    <col min="1793" max="1793" width="34.88671875" customWidth="1"/>
    <col min="1794" max="1794" width="9.88671875" customWidth="1"/>
    <col min="1795" max="1795" width="11" customWidth="1"/>
    <col min="1796" max="2047" width="11.44140625" customWidth="1"/>
    <col min="2049" max="2049" width="34.88671875" customWidth="1"/>
    <col min="2050" max="2050" width="9.88671875" customWidth="1"/>
    <col min="2051" max="2051" width="11" customWidth="1"/>
    <col min="2052" max="2303" width="11.44140625" customWidth="1"/>
    <col min="2305" max="2305" width="34.88671875" customWidth="1"/>
    <col min="2306" max="2306" width="9.88671875" customWidth="1"/>
    <col min="2307" max="2307" width="11" customWidth="1"/>
    <col min="2308" max="2559" width="11.44140625" customWidth="1"/>
    <col min="2561" max="2561" width="34.88671875" customWidth="1"/>
    <col min="2562" max="2562" width="9.88671875" customWidth="1"/>
    <col min="2563" max="2563" width="11" customWidth="1"/>
    <col min="2564" max="2815" width="11.44140625" customWidth="1"/>
    <col min="2817" max="2817" width="34.88671875" customWidth="1"/>
    <col min="2818" max="2818" width="9.88671875" customWidth="1"/>
    <col min="2819" max="2819" width="11" customWidth="1"/>
    <col min="2820" max="3071" width="11.44140625" customWidth="1"/>
    <col min="3073" max="3073" width="34.88671875" customWidth="1"/>
    <col min="3074" max="3074" width="9.88671875" customWidth="1"/>
    <col min="3075" max="3075" width="11" customWidth="1"/>
    <col min="3076" max="3327" width="11.44140625" customWidth="1"/>
    <col min="3329" max="3329" width="34.88671875" customWidth="1"/>
    <col min="3330" max="3330" width="9.88671875" customWidth="1"/>
    <col min="3331" max="3331" width="11" customWidth="1"/>
    <col min="3332" max="3583" width="11.44140625" customWidth="1"/>
    <col min="3585" max="3585" width="34.88671875" customWidth="1"/>
    <col min="3586" max="3586" width="9.88671875" customWidth="1"/>
    <col min="3587" max="3587" width="11" customWidth="1"/>
    <col min="3588" max="3839" width="11.44140625" customWidth="1"/>
    <col min="3841" max="3841" width="34.88671875" customWidth="1"/>
    <col min="3842" max="3842" width="9.88671875" customWidth="1"/>
    <col min="3843" max="3843" width="11" customWidth="1"/>
    <col min="3844" max="4095" width="11.44140625" customWidth="1"/>
    <col min="4097" max="4097" width="34.88671875" customWidth="1"/>
    <col min="4098" max="4098" width="9.88671875" customWidth="1"/>
    <col min="4099" max="4099" width="11" customWidth="1"/>
    <col min="4100" max="4351" width="11.44140625" customWidth="1"/>
    <col min="4353" max="4353" width="34.88671875" customWidth="1"/>
    <col min="4354" max="4354" width="9.88671875" customWidth="1"/>
    <col min="4355" max="4355" width="11" customWidth="1"/>
    <col min="4356" max="4607" width="11.44140625" customWidth="1"/>
    <col min="4609" max="4609" width="34.88671875" customWidth="1"/>
    <col min="4610" max="4610" width="9.88671875" customWidth="1"/>
    <col min="4611" max="4611" width="11" customWidth="1"/>
    <col min="4612" max="4863" width="11.44140625" customWidth="1"/>
    <col min="4865" max="4865" width="34.88671875" customWidth="1"/>
    <col min="4866" max="4866" width="9.88671875" customWidth="1"/>
    <col min="4867" max="4867" width="11" customWidth="1"/>
    <col min="4868" max="5119" width="11.44140625" customWidth="1"/>
    <col min="5121" max="5121" width="34.88671875" customWidth="1"/>
    <col min="5122" max="5122" width="9.88671875" customWidth="1"/>
    <col min="5123" max="5123" width="11" customWidth="1"/>
    <col min="5124" max="5375" width="11.44140625" customWidth="1"/>
    <col min="5377" max="5377" width="34.88671875" customWidth="1"/>
    <col min="5378" max="5378" width="9.88671875" customWidth="1"/>
    <col min="5379" max="5379" width="11" customWidth="1"/>
    <col min="5380" max="5631" width="11.44140625" customWidth="1"/>
    <col min="5633" max="5633" width="34.88671875" customWidth="1"/>
    <col min="5634" max="5634" width="9.88671875" customWidth="1"/>
    <col min="5635" max="5635" width="11" customWidth="1"/>
    <col min="5636" max="5887" width="11.44140625" customWidth="1"/>
    <col min="5889" max="5889" width="34.88671875" customWidth="1"/>
    <col min="5890" max="5890" width="9.88671875" customWidth="1"/>
    <col min="5891" max="5891" width="11" customWidth="1"/>
    <col min="5892" max="6143" width="11.44140625" customWidth="1"/>
    <col min="6145" max="6145" width="34.88671875" customWidth="1"/>
    <col min="6146" max="6146" width="9.88671875" customWidth="1"/>
    <col min="6147" max="6147" width="11" customWidth="1"/>
    <col min="6148" max="6399" width="11.44140625" customWidth="1"/>
    <col min="6401" max="6401" width="34.88671875" customWidth="1"/>
    <col min="6402" max="6402" width="9.88671875" customWidth="1"/>
    <col min="6403" max="6403" width="11" customWidth="1"/>
    <col min="6404" max="6655" width="11.44140625" customWidth="1"/>
    <col min="6657" max="6657" width="34.88671875" customWidth="1"/>
    <col min="6658" max="6658" width="9.88671875" customWidth="1"/>
    <col min="6659" max="6659" width="11" customWidth="1"/>
    <col min="6660" max="6911" width="11.44140625" customWidth="1"/>
    <col min="6913" max="6913" width="34.88671875" customWidth="1"/>
    <col min="6914" max="6914" width="9.88671875" customWidth="1"/>
    <col min="6915" max="6915" width="11" customWidth="1"/>
    <col min="6916" max="7167" width="11.44140625" customWidth="1"/>
    <col min="7169" max="7169" width="34.88671875" customWidth="1"/>
    <col min="7170" max="7170" width="9.88671875" customWidth="1"/>
    <col min="7171" max="7171" width="11" customWidth="1"/>
    <col min="7172" max="7423" width="11.44140625" customWidth="1"/>
    <col min="7425" max="7425" width="34.88671875" customWidth="1"/>
    <col min="7426" max="7426" width="9.88671875" customWidth="1"/>
    <col min="7427" max="7427" width="11" customWidth="1"/>
    <col min="7428" max="7679" width="11.44140625" customWidth="1"/>
    <col min="7681" max="7681" width="34.88671875" customWidth="1"/>
    <col min="7682" max="7682" width="9.88671875" customWidth="1"/>
    <col min="7683" max="7683" width="11" customWidth="1"/>
    <col min="7684" max="7935" width="11.44140625" customWidth="1"/>
    <col min="7937" max="7937" width="34.88671875" customWidth="1"/>
    <col min="7938" max="7938" width="9.88671875" customWidth="1"/>
    <col min="7939" max="7939" width="11" customWidth="1"/>
    <col min="7940" max="8191" width="11.44140625" customWidth="1"/>
    <col min="8193" max="8193" width="34.88671875" customWidth="1"/>
    <col min="8194" max="8194" width="9.88671875" customWidth="1"/>
    <col min="8195" max="8195" width="11" customWidth="1"/>
    <col min="8196" max="8447" width="11.44140625" customWidth="1"/>
    <col min="8449" max="8449" width="34.88671875" customWidth="1"/>
    <col min="8450" max="8450" width="9.88671875" customWidth="1"/>
    <col min="8451" max="8451" width="11" customWidth="1"/>
    <col min="8452" max="8703" width="11.44140625" customWidth="1"/>
    <col min="8705" max="8705" width="34.88671875" customWidth="1"/>
    <col min="8706" max="8706" width="9.88671875" customWidth="1"/>
    <col min="8707" max="8707" width="11" customWidth="1"/>
    <col min="8708" max="8959" width="11.44140625" customWidth="1"/>
    <col min="8961" max="8961" width="34.88671875" customWidth="1"/>
    <col min="8962" max="8962" width="9.88671875" customWidth="1"/>
    <col min="8963" max="8963" width="11" customWidth="1"/>
    <col min="8964" max="9215" width="11.44140625" customWidth="1"/>
    <col min="9217" max="9217" width="34.88671875" customWidth="1"/>
    <col min="9218" max="9218" width="9.88671875" customWidth="1"/>
    <col min="9219" max="9219" width="11" customWidth="1"/>
    <col min="9220" max="9471" width="11.44140625" customWidth="1"/>
    <col min="9473" max="9473" width="34.88671875" customWidth="1"/>
    <col min="9474" max="9474" width="9.88671875" customWidth="1"/>
    <col min="9475" max="9475" width="11" customWidth="1"/>
    <col min="9476" max="9727" width="11.44140625" customWidth="1"/>
    <col min="9729" max="9729" width="34.88671875" customWidth="1"/>
    <col min="9730" max="9730" width="9.88671875" customWidth="1"/>
    <col min="9731" max="9731" width="11" customWidth="1"/>
    <col min="9732" max="9983" width="11.44140625" customWidth="1"/>
    <col min="9985" max="9985" width="34.88671875" customWidth="1"/>
    <col min="9986" max="9986" width="9.88671875" customWidth="1"/>
    <col min="9987" max="9987" width="11" customWidth="1"/>
    <col min="9988" max="10239" width="11.44140625" customWidth="1"/>
    <col min="10241" max="10241" width="34.88671875" customWidth="1"/>
    <col min="10242" max="10242" width="9.88671875" customWidth="1"/>
    <col min="10243" max="10243" width="11" customWidth="1"/>
    <col min="10244" max="10495" width="11.44140625" customWidth="1"/>
    <col min="10497" max="10497" width="34.88671875" customWidth="1"/>
    <col min="10498" max="10498" width="9.88671875" customWidth="1"/>
    <col min="10499" max="10499" width="11" customWidth="1"/>
    <col min="10500" max="10751" width="11.44140625" customWidth="1"/>
    <col min="10753" max="10753" width="34.88671875" customWidth="1"/>
    <col min="10754" max="10754" width="9.88671875" customWidth="1"/>
    <col min="10755" max="10755" width="11" customWidth="1"/>
    <col min="10756" max="11007" width="11.44140625" customWidth="1"/>
    <col min="11009" max="11009" width="34.88671875" customWidth="1"/>
    <col min="11010" max="11010" width="9.88671875" customWidth="1"/>
    <col min="11011" max="11011" width="11" customWidth="1"/>
    <col min="11012" max="11263" width="11.44140625" customWidth="1"/>
    <col min="11265" max="11265" width="34.88671875" customWidth="1"/>
    <col min="11266" max="11266" width="9.88671875" customWidth="1"/>
    <col min="11267" max="11267" width="11" customWidth="1"/>
    <col min="11268" max="11519" width="11.44140625" customWidth="1"/>
    <col min="11521" max="11521" width="34.88671875" customWidth="1"/>
    <col min="11522" max="11522" width="9.88671875" customWidth="1"/>
    <col min="11523" max="11523" width="11" customWidth="1"/>
    <col min="11524" max="11775" width="11.44140625" customWidth="1"/>
    <col min="11777" max="11777" width="34.88671875" customWidth="1"/>
    <col min="11778" max="11778" width="9.88671875" customWidth="1"/>
    <col min="11779" max="11779" width="11" customWidth="1"/>
    <col min="11780" max="12031" width="11.44140625" customWidth="1"/>
    <col min="12033" max="12033" width="34.88671875" customWidth="1"/>
    <col min="12034" max="12034" width="9.88671875" customWidth="1"/>
    <col min="12035" max="12035" width="11" customWidth="1"/>
    <col min="12036" max="12287" width="11.44140625" customWidth="1"/>
    <col min="12289" max="12289" width="34.88671875" customWidth="1"/>
    <col min="12290" max="12290" width="9.88671875" customWidth="1"/>
    <col min="12291" max="12291" width="11" customWidth="1"/>
    <col min="12292" max="12543" width="11.44140625" customWidth="1"/>
    <col min="12545" max="12545" width="34.88671875" customWidth="1"/>
    <col min="12546" max="12546" width="9.88671875" customWidth="1"/>
    <col min="12547" max="12547" width="11" customWidth="1"/>
    <col min="12548" max="12799" width="11.44140625" customWidth="1"/>
    <col min="12801" max="12801" width="34.88671875" customWidth="1"/>
    <col min="12802" max="12802" width="9.88671875" customWidth="1"/>
    <col min="12803" max="12803" width="11" customWidth="1"/>
    <col min="12804" max="13055" width="11.44140625" customWidth="1"/>
    <col min="13057" max="13057" width="34.88671875" customWidth="1"/>
    <col min="13058" max="13058" width="9.88671875" customWidth="1"/>
    <col min="13059" max="13059" width="11" customWidth="1"/>
    <col min="13060" max="13311" width="11.44140625" customWidth="1"/>
    <col min="13313" max="13313" width="34.88671875" customWidth="1"/>
    <col min="13314" max="13314" width="9.88671875" customWidth="1"/>
    <col min="13315" max="13315" width="11" customWidth="1"/>
    <col min="13316" max="13567" width="11.44140625" customWidth="1"/>
    <col min="13569" max="13569" width="34.88671875" customWidth="1"/>
    <col min="13570" max="13570" width="9.88671875" customWidth="1"/>
    <col min="13571" max="13571" width="11" customWidth="1"/>
    <col min="13572" max="13823" width="11.44140625" customWidth="1"/>
    <col min="13825" max="13825" width="34.88671875" customWidth="1"/>
    <col min="13826" max="13826" width="9.88671875" customWidth="1"/>
    <col min="13827" max="13827" width="11" customWidth="1"/>
    <col min="13828" max="14079" width="11.44140625" customWidth="1"/>
    <col min="14081" max="14081" width="34.88671875" customWidth="1"/>
    <col min="14082" max="14082" width="9.88671875" customWidth="1"/>
    <col min="14083" max="14083" width="11" customWidth="1"/>
    <col min="14084" max="14335" width="11.44140625" customWidth="1"/>
    <col min="14337" max="14337" width="34.88671875" customWidth="1"/>
    <col min="14338" max="14338" width="9.88671875" customWidth="1"/>
    <col min="14339" max="14339" width="11" customWidth="1"/>
    <col min="14340" max="14591" width="11.44140625" customWidth="1"/>
    <col min="14593" max="14593" width="34.88671875" customWidth="1"/>
    <col min="14594" max="14594" width="9.88671875" customWidth="1"/>
    <col min="14595" max="14595" width="11" customWidth="1"/>
    <col min="14596" max="14847" width="11.44140625" customWidth="1"/>
    <col min="14849" max="14849" width="34.88671875" customWidth="1"/>
    <col min="14850" max="14850" width="9.88671875" customWidth="1"/>
    <col min="14851" max="14851" width="11" customWidth="1"/>
    <col min="14852" max="15103" width="11.44140625" customWidth="1"/>
    <col min="15105" max="15105" width="34.88671875" customWidth="1"/>
    <col min="15106" max="15106" width="9.88671875" customWidth="1"/>
    <col min="15107" max="15107" width="11" customWidth="1"/>
    <col min="15108" max="15359" width="11.44140625" customWidth="1"/>
    <col min="15361" max="15361" width="34.88671875" customWidth="1"/>
    <col min="15362" max="15362" width="9.88671875" customWidth="1"/>
    <col min="15363" max="15363" width="11" customWidth="1"/>
    <col min="15364" max="15615" width="11.44140625" customWidth="1"/>
    <col min="15617" max="15617" width="34.88671875" customWidth="1"/>
    <col min="15618" max="15618" width="9.88671875" customWidth="1"/>
    <col min="15619" max="15619" width="11" customWidth="1"/>
    <col min="15620" max="15871" width="11.44140625" customWidth="1"/>
    <col min="15873" max="15873" width="34.88671875" customWidth="1"/>
    <col min="15874" max="15874" width="9.88671875" customWidth="1"/>
    <col min="15875" max="15875" width="11" customWidth="1"/>
    <col min="15876" max="16127" width="11.44140625" customWidth="1"/>
    <col min="16129" max="16129" width="34.88671875" customWidth="1"/>
    <col min="16130" max="16130" width="9.88671875" customWidth="1"/>
    <col min="16131" max="16131" width="11" customWidth="1"/>
    <col min="16132" max="16383" width="11.44140625" customWidth="1"/>
  </cols>
  <sheetData>
    <row r="2" spans="1:3" ht="23.25" customHeight="1"/>
    <row r="3" spans="1:3" ht="30.75" customHeight="1">
      <c r="A3" s="136" t="s">
        <v>168</v>
      </c>
      <c r="B3" s="158">
        <v>2008</v>
      </c>
      <c r="C3" s="158">
        <v>2018</v>
      </c>
    </row>
    <row r="4" spans="1:3" ht="18" customHeight="1">
      <c r="A4" t="s">
        <v>169</v>
      </c>
      <c r="B4" s="40">
        <v>20.802352006954319</v>
      </c>
      <c r="C4" s="376">
        <v>20.003524005491222</v>
      </c>
    </row>
    <row r="5" spans="1:3" ht="18" customHeight="1">
      <c r="A5" t="s">
        <v>170</v>
      </c>
      <c r="B5" s="40">
        <v>15.443133107235859</v>
      </c>
      <c r="C5" s="376">
        <v>12.195068843605432</v>
      </c>
    </row>
    <row r="6" spans="1:3" ht="18" customHeight="1">
      <c r="A6" t="s">
        <v>171</v>
      </c>
      <c r="B6" s="40">
        <v>8.0027293486393969</v>
      </c>
      <c r="C6" s="376">
        <v>6.8969642918730871</v>
      </c>
    </row>
    <row r="7" spans="1:3" ht="18" customHeight="1">
      <c r="A7" t="s">
        <v>172</v>
      </c>
      <c r="B7" s="40">
        <v>55.641750993943788</v>
      </c>
      <c r="C7" s="376">
        <v>56.998663074040998</v>
      </c>
    </row>
    <row r="8" spans="1:3" ht="18" customHeight="1">
      <c r="A8" t="s">
        <v>173</v>
      </c>
      <c r="B8" s="40">
        <v>12.64837219953437</v>
      </c>
      <c r="C8" s="376">
        <v>10.159270968941756</v>
      </c>
    </row>
    <row r="9" spans="1:3" ht="18" customHeight="1">
      <c r="A9" t="s">
        <v>174</v>
      </c>
      <c r="B9" s="40">
        <v>8.2747256163915051</v>
      </c>
      <c r="C9" s="376">
        <v>8.7326419298079898</v>
      </c>
    </row>
    <row r="10" spans="1:3" ht="18" customHeight="1">
      <c r="A10" t="s">
        <v>175</v>
      </c>
      <c r="B10" s="40">
        <v>38.757085870249846</v>
      </c>
      <c r="C10" s="376">
        <v>44.38371022718453</v>
      </c>
    </row>
    <row r="11" spans="1:3" ht="18" customHeight="1">
      <c r="A11" s="106" t="s">
        <v>19</v>
      </c>
      <c r="B11" s="108">
        <v>26.849424019520043</v>
      </c>
      <c r="C11" s="377">
        <v>22.841855185177156</v>
      </c>
    </row>
    <row r="12" spans="1:3" ht="8.25" customHeight="1">
      <c r="A12" s="94"/>
      <c r="B12" s="94"/>
      <c r="C12" s="94"/>
    </row>
    <row r="14" spans="1:3" ht="10.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0.xml><?xml version="1.0" encoding="utf-8"?>
<worksheet xmlns="http://schemas.openxmlformats.org/spreadsheetml/2006/main" xmlns:r="http://schemas.openxmlformats.org/officeDocument/2006/relationships">
  <dimension ref="A3:C16"/>
  <sheetViews>
    <sheetView topLeftCell="A13" workbookViewId="0">
      <selection activeCell="E20" sqref="E20"/>
    </sheetView>
  </sheetViews>
  <sheetFormatPr baseColWidth="10" defaultColWidth="31.88671875" defaultRowHeight="14.4"/>
  <cols>
    <col min="1" max="1" width="33.33203125" customWidth="1"/>
    <col min="2" max="2" width="10.5546875" customWidth="1"/>
    <col min="3" max="3" width="11.5546875" customWidth="1"/>
    <col min="4" max="255" width="11.44140625" customWidth="1"/>
    <col min="257" max="257" width="33.33203125" customWidth="1"/>
    <col min="258" max="258" width="10.5546875" customWidth="1"/>
    <col min="259" max="259" width="11.5546875" customWidth="1"/>
    <col min="260" max="511" width="11.44140625" customWidth="1"/>
    <col min="513" max="513" width="33.33203125" customWidth="1"/>
    <col min="514" max="514" width="10.5546875" customWidth="1"/>
    <col min="515" max="515" width="11.5546875" customWidth="1"/>
    <col min="516" max="767" width="11.44140625" customWidth="1"/>
    <col min="769" max="769" width="33.33203125" customWidth="1"/>
    <col min="770" max="770" width="10.5546875" customWidth="1"/>
    <col min="771" max="771" width="11.5546875" customWidth="1"/>
    <col min="772" max="1023" width="11.44140625" customWidth="1"/>
    <col min="1025" max="1025" width="33.33203125" customWidth="1"/>
    <col min="1026" max="1026" width="10.5546875" customWidth="1"/>
    <col min="1027" max="1027" width="11.5546875" customWidth="1"/>
    <col min="1028" max="1279" width="11.44140625" customWidth="1"/>
    <col min="1281" max="1281" width="33.33203125" customWidth="1"/>
    <col min="1282" max="1282" width="10.5546875" customWidth="1"/>
    <col min="1283" max="1283" width="11.5546875" customWidth="1"/>
    <col min="1284" max="1535" width="11.44140625" customWidth="1"/>
    <col min="1537" max="1537" width="33.33203125" customWidth="1"/>
    <col min="1538" max="1538" width="10.5546875" customWidth="1"/>
    <col min="1539" max="1539" width="11.5546875" customWidth="1"/>
    <col min="1540" max="1791" width="11.44140625" customWidth="1"/>
    <col min="1793" max="1793" width="33.33203125" customWidth="1"/>
    <col min="1794" max="1794" width="10.5546875" customWidth="1"/>
    <col min="1795" max="1795" width="11.5546875" customWidth="1"/>
    <col min="1796" max="2047" width="11.44140625" customWidth="1"/>
    <col min="2049" max="2049" width="33.33203125" customWidth="1"/>
    <col min="2050" max="2050" width="10.5546875" customWidth="1"/>
    <col min="2051" max="2051" width="11.5546875" customWidth="1"/>
    <col min="2052" max="2303" width="11.44140625" customWidth="1"/>
    <col min="2305" max="2305" width="33.33203125" customWidth="1"/>
    <col min="2306" max="2306" width="10.5546875" customWidth="1"/>
    <col min="2307" max="2307" width="11.5546875" customWidth="1"/>
    <col min="2308" max="2559" width="11.44140625" customWidth="1"/>
    <col min="2561" max="2561" width="33.33203125" customWidth="1"/>
    <col min="2562" max="2562" width="10.5546875" customWidth="1"/>
    <col min="2563" max="2563" width="11.5546875" customWidth="1"/>
    <col min="2564" max="2815" width="11.44140625" customWidth="1"/>
    <col min="2817" max="2817" width="33.33203125" customWidth="1"/>
    <col min="2818" max="2818" width="10.5546875" customWidth="1"/>
    <col min="2819" max="2819" width="11.5546875" customWidth="1"/>
    <col min="2820" max="3071" width="11.44140625" customWidth="1"/>
    <col min="3073" max="3073" width="33.33203125" customWidth="1"/>
    <col min="3074" max="3074" width="10.5546875" customWidth="1"/>
    <col min="3075" max="3075" width="11.5546875" customWidth="1"/>
    <col min="3076" max="3327" width="11.44140625" customWidth="1"/>
    <col min="3329" max="3329" width="33.33203125" customWidth="1"/>
    <col min="3330" max="3330" width="10.5546875" customWidth="1"/>
    <col min="3331" max="3331" width="11.5546875" customWidth="1"/>
    <col min="3332" max="3583" width="11.44140625" customWidth="1"/>
    <col min="3585" max="3585" width="33.33203125" customWidth="1"/>
    <col min="3586" max="3586" width="10.5546875" customWidth="1"/>
    <col min="3587" max="3587" width="11.5546875" customWidth="1"/>
    <col min="3588" max="3839" width="11.44140625" customWidth="1"/>
    <col min="3841" max="3841" width="33.33203125" customWidth="1"/>
    <col min="3842" max="3842" width="10.5546875" customWidth="1"/>
    <col min="3843" max="3843" width="11.5546875" customWidth="1"/>
    <col min="3844" max="4095" width="11.44140625" customWidth="1"/>
    <col min="4097" max="4097" width="33.33203125" customWidth="1"/>
    <col min="4098" max="4098" width="10.5546875" customWidth="1"/>
    <col min="4099" max="4099" width="11.5546875" customWidth="1"/>
    <col min="4100" max="4351" width="11.44140625" customWidth="1"/>
    <col min="4353" max="4353" width="33.33203125" customWidth="1"/>
    <col min="4354" max="4354" width="10.5546875" customWidth="1"/>
    <col min="4355" max="4355" width="11.5546875" customWidth="1"/>
    <col min="4356" max="4607" width="11.44140625" customWidth="1"/>
    <col min="4609" max="4609" width="33.33203125" customWidth="1"/>
    <col min="4610" max="4610" width="10.5546875" customWidth="1"/>
    <col min="4611" max="4611" width="11.5546875" customWidth="1"/>
    <col min="4612" max="4863" width="11.44140625" customWidth="1"/>
    <col min="4865" max="4865" width="33.33203125" customWidth="1"/>
    <col min="4866" max="4866" width="10.5546875" customWidth="1"/>
    <col min="4867" max="4867" width="11.5546875" customWidth="1"/>
    <col min="4868" max="5119" width="11.44140625" customWidth="1"/>
    <col min="5121" max="5121" width="33.33203125" customWidth="1"/>
    <col min="5122" max="5122" width="10.5546875" customWidth="1"/>
    <col min="5123" max="5123" width="11.5546875" customWidth="1"/>
    <col min="5124" max="5375" width="11.44140625" customWidth="1"/>
    <col min="5377" max="5377" width="33.33203125" customWidth="1"/>
    <col min="5378" max="5378" width="10.5546875" customWidth="1"/>
    <col min="5379" max="5379" width="11.5546875" customWidth="1"/>
    <col min="5380" max="5631" width="11.44140625" customWidth="1"/>
    <col min="5633" max="5633" width="33.33203125" customWidth="1"/>
    <col min="5634" max="5634" width="10.5546875" customWidth="1"/>
    <col min="5635" max="5635" width="11.5546875" customWidth="1"/>
    <col min="5636" max="5887" width="11.44140625" customWidth="1"/>
    <col min="5889" max="5889" width="33.33203125" customWidth="1"/>
    <col min="5890" max="5890" width="10.5546875" customWidth="1"/>
    <col min="5891" max="5891" width="11.5546875" customWidth="1"/>
    <col min="5892" max="6143" width="11.44140625" customWidth="1"/>
    <col min="6145" max="6145" width="33.33203125" customWidth="1"/>
    <col min="6146" max="6146" width="10.5546875" customWidth="1"/>
    <col min="6147" max="6147" width="11.5546875" customWidth="1"/>
    <col min="6148" max="6399" width="11.44140625" customWidth="1"/>
    <col min="6401" max="6401" width="33.33203125" customWidth="1"/>
    <col min="6402" max="6402" width="10.5546875" customWidth="1"/>
    <col min="6403" max="6403" width="11.5546875" customWidth="1"/>
    <col min="6404" max="6655" width="11.44140625" customWidth="1"/>
    <col min="6657" max="6657" width="33.33203125" customWidth="1"/>
    <col min="6658" max="6658" width="10.5546875" customWidth="1"/>
    <col min="6659" max="6659" width="11.5546875" customWidth="1"/>
    <col min="6660" max="6911" width="11.44140625" customWidth="1"/>
    <col min="6913" max="6913" width="33.33203125" customWidth="1"/>
    <col min="6914" max="6914" width="10.5546875" customWidth="1"/>
    <col min="6915" max="6915" width="11.5546875" customWidth="1"/>
    <col min="6916" max="7167" width="11.44140625" customWidth="1"/>
    <col min="7169" max="7169" width="33.33203125" customWidth="1"/>
    <col min="7170" max="7170" width="10.5546875" customWidth="1"/>
    <col min="7171" max="7171" width="11.5546875" customWidth="1"/>
    <col min="7172" max="7423" width="11.44140625" customWidth="1"/>
    <col min="7425" max="7425" width="33.33203125" customWidth="1"/>
    <col min="7426" max="7426" width="10.5546875" customWidth="1"/>
    <col min="7427" max="7427" width="11.5546875" customWidth="1"/>
    <col min="7428" max="7679" width="11.44140625" customWidth="1"/>
    <col min="7681" max="7681" width="33.33203125" customWidth="1"/>
    <col min="7682" max="7682" width="10.5546875" customWidth="1"/>
    <col min="7683" max="7683" width="11.5546875" customWidth="1"/>
    <col min="7684" max="7935" width="11.44140625" customWidth="1"/>
    <col min="7937" max="7937" width="33.33203125" customWidth="1"/>
    <col min="7938" max="7938" width="10.5546875" customWidth="1"/>
    <col min="7939" max="7939" width="11.5546875" customWidth="1"/>
    <col min="7940" max="8191" width="11.44140625" customWidth="1"/>
    <col min="8193" max="8193" width="33.33203125" customWidth="1"/>
    <col min="8194" max="8194" width="10.5546875" customWidth="1"/>
    <col min="8195" max="8195" width="11.5546875" customWidth="1"/>
    <col min="8196" max="8447" width="11.44140625" customWidth="1"/>
    <col min="8449" max="8449" width="33.33203125" customWidth="1"/>
    <col min="8450" max="8450" width="10.5546875" customWidth="1"/>
    <col min="8451" max="8451" width="11.5546875" customWidth="1"/>
    <col min="8452" max="8703" width="11.44140625" customWidth="1"/>
    <col min="8705" max="8705" width="33.33203125" customWidth="1"/>
    <col min="8706" max="8706" width="10.5546875" customWidth="1"/>
    <col min="8707" max="8707" width="11.5546875" customWidth="1"/>
    <col min="8708" max="8959" width="11.44140625" customWidth="1"/>
    <col min="8961" max="8961" width="33.33203125" customWidth="1"/>
    <col min="8962" max="8962" width="10.5546875" customWidth="1"/>
    <col min="8963" max="8963" width="11.5546875" customWidth="1"/>
    <col min="8964" max="9215" width="11.44140625" customWidth="1"/>
    <col min="9217" max="9217" width="33.33203125" customWidth="1"/>
    <col min="9218" max="9218" width="10.5546875" customWidth="1"/>
    <col min="9219" max="9219" width="11.5546875" customWidth="1"/>
    <col min="9220" max="9471" width="11.44140625" customWidth="1"/>
    <col min="9473" max="9473" width="33.33203125" customWidth="1"/>
    <col min="9474" max="9474" width="10.5546875" customWidth="1"/>
    <col min="9475" max="9475" width="11.5546875" customWidth="1"/>
    <col min="9476" max="9727" width="11.44140625" customWidth="1"/>
    <col min="9729" max="9729" width="33.33203125" customWidth="1"/>
    <col min="9730" max="9730" width="10.5546875" customWidth="1"/>
    <col min="9731" max="9731" width="11.5546875" customWidth="1"/>
    <col min="9732" max="9983" width="11.44140625" customWidth="1"/>
    <col min="9985" max="9985" width="33.33203125" customWidth="1"/>
    <col min="9986" max="9986" width="10.5546875" customWidth="1"/>
    <col min="9987" max="9987" width="11.5546875" customWidth="1"/>
    <col min="9988" max="10239" width="11.44140625" customWidth="1"/>
    <col min="10241" max="10241" width="33.33203125" customWidth="1"/>
    <col min="10242" max="10242" width="10.5546875" customWidth="1"/>
    <col min="10243" max="10243" width="11.5546875" customWidth="1"/>
    <col min="10244" max="10495" width="11.44140625" customWidth="1"/>
    <col min="10497" max="10497" width="33.33203125" customWidth="1"/>
    <col min="10498" max="10498" width="10.5546875" customWidth="1"/>
    <col min="10499" max="10499" width="11.5546875" customWidth="1"/>
    <col min="10500" max="10751" width="11.44140625" customWidth="1"/>
    <col min="10753" max="10753" width="33.33203125" customWidth="1"/>
    <col min="10754" max="10754" width="10.5546875" customWidth="1"/>
    <col min="10755" max="10755" width="11.5546875" customWidth="1"/>
    <col min="10756" max="11007" width="11.44140625" customWidth="1"/>
    <col min="11009" max="11009" width="33.33203125" customWidth="1"/>
    <col min="11010" max="11010" width="10.5546875" customWidth="1"/>
    <col min="11011" max="11011" width="11.5546875" customWidth="1"/>
    <col min="11012" max="11263" width="11.44140625" customWidth="1"/>
    <col min="11265" max="11265" width="33.33203125" customWidth="1"/>
    <col min="11266" max="11266" width="10.5546875" customWidth="1"/>
    <col min="11267" max="11267" width="11.5546875" customWidth="1"/>
    <col min="11268" max="11519" width="11.44140625" customWidth="1"/>
    <col min="11521" max="11521" width="33.33203125" customWidth="1"/>
    <col min="11522" max="11522" width="10.5546875" customWidth="1"/>
    <col min="11523" max="11523" width="11.5546875" customWidth="1"/>
    <col min="11524" max="11775" width="11.44140625" customWidth="1"/>
    <col min="11777" max="11777" width="33.33203125" customWidth="1"/>
    <col min="11778" max="11778" width="10.5546875" customWidth="1"/>
    <col min="11779" max="11779" width="11.5546875" customWidth="1"/>
    <col min="11780" max="12031" width="11.44140625" customWidth="1"/>
    <col min="12033" max="12033" width="33.33203125" customWidth="1"/>
    <col min="12034" max="12034" width="10.5546875" customWidth="1"/>
    <col min="12035" max="12035" width="11.5546875" customWidth="1"/>
    <col min="12036" max="12287" width="11.44140625" customWidth="1"/>
    <col min="12289" max="12289" width="33.33203125" customWidth="1"/>
    <col min="12290" max="12290" width="10.5546875" customWidth="1"/>
    <col min="12291" max="12291" width="11.5546875" customWidth="1"/>
    <col min="12292" max="12543" width="11.44140625" customWidth="1"/>
    <col min="12545" max="12545" width="33.33203125" customWidth="1"/>
    <col min="12546" max="12546" width="10.5546875" customWidth="1"/>
    <col min="12547" max="12547" width="11.5546875" customWidth="1"/>
    <col min="12548" max="12799" width="11.44140625" customWidth="1"/>
    <col min="12801" max="12801" width="33.33203125" customWidth="1"/>
    <col min="12802" max="12802" width="10.5546875" customWidth="1"/>
    <col min="12803" max="12803" width="11.5546875" customWidth="1"/>
    <col min="12804" max="13055" width="11.44140625" customWidth="1"/>
    <col min="13057" max="13057" width="33.33203125" customWidth="1"/>
    <col min="13058" max="13058" width="10.5546875" customWidth="1"/>
    <col min="13059" max="13059" width="11.5546875" customWidth="1"/>
    <col min="13060" max="13311" width="11.44140625" customWidth="1"/>
    <col min="13313" max="13313" width="33.33203125" customWidth="1"/>
    <col min="13314" max="13314" width="10.5546875" customWidth="1"/>
    <col min="13315" max="13315" width="11.5546875" customWidth="1"/>
    <col min="13316" max="13567" width="11.44140625" customWidth="1"/>
    <col min="13569" max="13569" width="33.33203125" customWidth="1"/>
    <col min="13570" max="13570" width="10.5546875" customWidth="1"/>
    <col min="13571" max="13571" width="11.5546875" customWidth="1"/>
    <col min="13572" max="13823" width="11.44140625" customWidth="1"/>
    <col min="13825" max="13825" width="33.33203125" customWidth="1"/>
    <col min="13826" max="13826" width="10.5546875" customWidth="1"/>
    <col min="13827" max="13827" width="11.5546875" customWidth="1"/>
    <col min="13828" max="14079" width="11.44140625" customWidth="1"/>
    <col min="14081" max="14081" width="33.33203125" customWidth="1"/>
    <col min="14082" max="14082" width="10.5546875" customWidth="1"/>
    <col min="14083" max="14083" width="11.5546875" customWidth="1"/>
    <col min="14084" max="14335" width="11.44140625" customWidth="1"/>
    <col min="14337" max="14337" width="33.33203125" customWidth="1"/>
    <col min="14338" max="14338" width="10.5546875" customWidth="1"/>
    <col min="14339" max="14339" width="11.5546875" customWidth="1"/>
    <col min="14340" max="14591" width="11.44140625" customWidth="1"/>
    <col min="14593" max="14593" width="33.33203125" customWidth="1"/>
    <col min="14594" max="14594" width="10.5546875" customWidth="1"/>
    <col min="14595" max="14595" width="11.5546875" customWidth="1"/>
    <col min="14596" max="14847" width="11.44140625" customWidth="1"/>
    <col min="14849" max="14849" width="33.33203125" customWidth="1"/>
    <col min="14850" max="14850" width="10.5546875" customWidth="1"/>
    <col min="14851" max="14851" width="11.5546875" customWidth="1"/>
    <col min="14852" max="15103" width="11.44140625" customWidth="1"/>
    <col min="15105" max="15105" width="33.33203125" customWidth="1"/>
    <col min="15106" max="15106" width="10.5546875" customWidth="1"/>
    <col min="15107" max="15107" width="11.5546875" customWidth="1"/>
    <col min="15108" max="15359" width="11.44140625" customWidth="1"/>
    <col min="15361" max="15361" width="33.33203125" customWidth="1"/>
    <col min="15362" max="15362" width="10.5546875" customWidth="1"/>
    <col min="15363" max="15363" width="11.5546875" customWidth="1"/>
    <col min="15364" max="15615" width="11.44140625" customWidth="1"/>
    <col min="15617" max="15617" width="33.33203125" customWidth="1"/>
    <col min="15618" max="15618" width="10.5546875" customWidth="1"/>
    <col min="15619" max="15619" width="11.5546875" customWidth="1"/>
    <col min="15620" max="15871" width="11.44140625" customWidth="1"/>
    <col min="15873" max="15873" width="33.33203125" customWidth="1"/>
    <col min="15874" max="15874" width="10.5546875" customWidth="1"/>
    <col min="15875" max="15875" width="11.5546875" customWidth="1"/>
    <col min="15876" max="16127" width="11.44140625" customWidth="1"/>
    <col min="16129" max="16129" width="33.33203125" customWidth="1"/>
    <col min="16130" max="16130" width="10.5546875" customWidth="1"/>
    <col min="16131" max="16131" width="11.5546875" customWidth="1"/>
    <col min="16132" max="16383" width="11.44140625" customWidth="1"/>
  </cols>
  <sheetData>
    <row r="3" spans="1:3" ht="6.75" customHeight="1"/>
    <row r="4" spans="1:3" ht="32.25" customHeight="1">
      <c r="A4" s="136" t="s">
        <v>168</v>
      </c>
      <c r="B4" s="158">
        <v>2008</v>
      </c>
      <c r="C4" s="158">
        <v>2018</v>
      </c>
    </row>
    <row r="5" spans="1:3">
      <c r="A5" t="s">
        <v>169</v>
      </c>
      <c r="B5" s="153" t="s">
        <v>176</v>
      </c>
      <c r="C5" s="376">
        <v>24.323791368004088</v>
      </c>
    </row>
    <row r="6" spans="1:3">
      <c r="A6" t="s">
        <v>170</v>
      </c>
      <c r="B6" s="40">
        <v>11.407966931617647</v>
      </c>
      <c r="C6" s="376">
        <v>9.4770531002443619</v>
      </c>
    </row>
    <row r="7" spans="1:3">
      <c r="A7" t="s">
        <v>171</v>
      </c>
      <c r="B7" s="40">
        <v>8.992371059841517</v>
      </c>
      <c r="C7" s="376">
        <v>7.9072684726831177</v>
      </c>
    </row>
    <row r="8" spans="1:3">
      <c r="A8" t="s">
        <v>172</v>
      </c>
      <c r="B8" s="40">
        <v>26.003019898439717</v>
      </c>
      <c r="C8" s="376">
        <v>26.260077766328543</v>
      </c>
    </row>
    <row r="9" spans="1:3">
      <c r="A9" t="s">
        <v>173</v>
      </c>
      <c r="B9" s="40">
        <v>16.091226420213054</v>
      </c>
      <c r="C9" s="376">
        <v>14.104594592674305</v>
      </c>
    </row>
    <row r="10" spans="1:3">
      <c r="A10" t="s">
        <v>174</v>
      </c>
      <c r="B10" s="40">
        <v>6.5467885611700307</v>
      </c>
      <c r="C10" s="376">
        <v>8.361489879615922</v>
      </c>
    </row>
    <row r="11" spans="1:3">
      <c r="A11" t="s">
        <v>175</v>
      </c>
      <c r="B11" s="40">
        <v>48.855273916598527</v>
      </c>
      <c r="C11" s="376">
        <v>43.129877736338187</v>
      </c>
    </row>
    <row r="12" spans="1:3">
      <c r="A12" s="106" t="s">
        <v>19</v>
      </c>
      <c r="B12" s="108">
        <v>20.690803154412418</v>
      </c>
      <c r="C12" s="377">
        <v>19.544147469899407</v>
      </c>
    </row>
    <row r="13" spans="1:3" ht="9" customHeight="1">
      <c r="A13" s="94"/>
      <c r="B13" s="94"/>
      <c r="C13" s="94"/>
    </row>
    <row r="15" spans="1:3" ht="11.25" customHeight="1"/>
    <row r="16" spans="1:3" ht="9.7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1.xml><?xml version="1.0" encoding="utf-8"?>
<worksheet xmlns="http://schemas.openxmlformats.org/spreadsheetml/2006/main" xmlns:r="http://schemas.openxmlformats.org/officeDocument/2006/relationships">
  <dimension ref="A3:C17"/>
  <sheetViews>
    <sheetView topLeftCell="A13" workbookViewId="0">
      <selection activeCell="E20" sqref="E20"/>
    </sheetView>
  </sheetViews>
  <sheetFormatPr baseColWidth="10" defaultColWidth="31.44140625" defaultRowHeight="14.4"/>
  <cols>
    <col min="1" max="1" width="31.33203125" customWidth="1"/>
    <col min="2" max="2" width="13.6640625" customWidth="1"/>
    <col min="3" max="3" width="10.6640625" customWidth="1"/>
    <col min="4" max="255" width="11.44140625" customWidth="1"/>
    <col min="257" max="257" width="31.33203125" customWidth="1"/>
    <col min="258" max="258" width="13.6640625" customWidth="1"/>
    <col min="259" max="259" width="10.6640625" customWidth="1"/>
    <col min="260" max="511" width="11.44140625" customWidth="1"/>
    <col min="513" max="513" width="31.33203125" customWidth="1"/>
    <col min="514" max="514" width="13.6640625" customWidth="1"/>
    <col min="515" max="515" width="10.6640625" customWidth="1"/>
    <col min="516" max="767" width="11.44140625" customWidth="1"/>
    <col min="769" max="769" width="31.33203125" customWidth="1"/>
    <col min="770" max="770" width="13.6640625" customWidth="1"/>
    <col min="771" max="771" width="10.6640625" customWidth="1"/>
    <col min="772" max="1023" width="11.44140625" customWidth="1"/>
    <col min="1025" max="1025" width="31.33203125" customWidth="1"/>
    <col min="1026" max="1026" width="13.6640625" customWidth="1"/>
    <col min="1027" max="1027" width="10.6640625" customWidth="1"/>
    <col min="1028" max="1279" width="11.44140625" customWidth="1"/>
    <col min="1281" max="1281" width="31.33203125" customWidth="1"/>
    <col min="1282" max="1282" width="13.6640625" customWidth="1"/>
    <col min="1283" max="1283" width="10.6640625" customWidth="1"/>
    <col min="1284" max="1535" width="11.44140625" customWidth="1"/>
    <col min="1537" max="1537" width="31.33203125" customWidth="1"/>
    <col min="1538" max="1538" width="13.6640625" customWidth="1"/>
    <col min="1539" max="1539" width="10.6640625" customWidth="1"/>
    <col min="1540" max="1791" width="11.44140625" customWidth="1"/>
    <col min="1793" max="1793" width="31.33203125" customWidth="1"/>
    <col min="1794" max="1794" width="13.6640625" customWidth="1"/>
    <col min="1795" max="1795" width="10.6640625" customWidth="1"/>
    <col min="1796" max="2047" width="11.44140625" customWidth="1"/>
    <col min="2049" max="2049" width="31.33203125" customWidth="1"/>
    <col min="2050" max="2050" width="13.6640625" customWidth="1"/>
    <col min="2051" max="2051" width="10.6640625" customWidth="1"/>
    <col min="2052" max="2303" width="11.44140625" customWidth="1"/>
    <col min="2305" max="2305" width="31.33203125" customWidth="1"/>
    <col min="2306" max="2306" width="13.6640625" customWidth="1"/>
    <col min="2307" max="2307" width="10.6640625" customWidth="1"/>
    <col min="2308" max="2559" width="11.44140625" customWidth="1"/>
    <col min="2561" max="2561" width="31.33203125" customWidth="1"/>
    <col min="2562" max="2562" width="13.6640625" customWidth="1"/>
    <col min="2563" max="2563" width="10.6640625" customWidth="1"/>
    <col min="2564" max="2815" width="11.44140625" customWidth="1"/>
    <col min="2817" max="2817" width="31.33203125" customWidth="1"/>
    <col min="2818" max="2818" width="13.6640625" customWidth="1"/>
    <col min="2819" max="2819" width="10.6640625" customWidth="1"/>
    <col min="2820" max="3071" width="11.44140625" customWidth="1"/>
    <col min="3073" max="3073" width="31.33203125" customWidth="1"/>
    <col min="3074" max="3074" width="13.6640625" customWidth="1"/>
    <col min="3075" max="3075" width="10.6640625" customWidth="1"/>
    <col min="3076" max="3327" width="11.44140625" customWidth="1"/>
    <col min="3329" max="3329" width="31.33203125" customWidth="1"/>
    <col min="3330" max="3330" width="13.6640625" customWidth="1"/>
    <col min="3331" max="3331" width="10.6640625" customWidth="1"/>
    <col min="3332" max="3583" width="11.44140625" customWidth="1"/>
    <col min="3585" max="3585" width="31.33203125" customWidth="1"/>
    <col min="3586" max="3586" width="13.6640625" customWidth="1"/>
    <col min="3587" max="3587" width="10.6640625" customWidth="1"/>
    <col min="3588" max="3839" width="11.44140625" customWidth="1"/>
    <col min="3841" max="3841" width="31.33203125" customWidth="1"/>
    <col min="3842" max="3842" width="13.6640625" customWidth="1"/>
    <col min="3843" max="3843" width="10.6640625" customWidth="1"/>
    <col min="3844" max="4095" width="11.44140625" customWidth="1"/>
    <col min="4097" max="4097" width="31.33203125" customWidth="1"/>
    <col min="4098" max="4098" width="13.6640625" customWidth="1"/>
    <col min="4099" max="4099" width="10.6640625" customWidth="1"/>
    <col min="4100" max="4351" width="11.44140625" customWidth="1"/>
    <col min="4353" max="4353" width="31.33203125" customWidth="1"/>
    <col min="4354" max="4354" width="13.6640625" customWidth="1"/>
    <col min="4355" max="4355" width="10.6640625" customWidth="1"/>
    <col min="4356" max="4607" width="11.44140625" customWidth="1"/>
    <col min="4609" max="4609" width="31.33203125" customWidth="1"/>
    <col min="4610" max="4610" width="13.6640625" customWidth="1"/>
    <col min="4611" max="4611" width="10.6640625" customWidth="1"/>
    <col min="4612" max="4863" width="11.44140625" customWidth="1"/>
    <col min="4865" max="4865" width="31.33203125" customWidth="1"/>
    <col min="4866" max="4866" width="13.6640625" customWidth="1"/>
    <col min="4867" max="4867" width="10.6640625" customWidth="1"/>
    <col min="4868" max="5119" width="11.44140625" customWidth="1"/>
    <col min="5121" max="5121" width="31.33203125" customWidth="1"/>
    <col min="5122" max="5122" width="13.6640625" customWidth="1"/>
    <col min="5123" max="5123" width="10.6640625" customWidth="1"/>
    <col min="5124" max="5375" width="11.44140625" customWidth="1"/>
    <col min="5377" max="5377" width="31.33203125" customWidth="1"/>
    <col min="5378" max="5378" width="13.6640625" customWidth="1"/>
    <col min="5379" max="5379" width="10.6640625" customWidth="1"/>
    <col min="5380" max="5631" width="11.44140625" customWidth="1"/>
    <col min="5633" max="5633" width="31.33203125" customWidth="1"/>
    <col min="5634" max="5634" width="13.6640625" customWidth="1"/>
    <col min="5635" max="5635" width="10.6640625" customWidth="1"/>
    <col min="5636" max="5887" width="11.44140625" customWidth="1"/>
    <col min="5889" max="5889" width="31.33203125" customWidth="1"/>
    <col min="5890" max="5890" width="13.6640625" customWidth="1"/>
    <col min="5891" max="5891" width="10.6640625" customWidth="1"/>
    <col min="5892" max="6143" width="11.44140625" customWidth="1"/>
    <col min="6145" max="6145" width="31.33203125" customWidth="1"/>
    <col min="6146" max="6146" width="13.6640625" customWidth="1"/>
    <col min="6147" max="6147" width="10.6640625" customWidth="1"/>
    <col min="6148" max="6399" width="11.44140625" customWidth="1"/>
    <col min="6401" max="6401" width="31.33203125" customWidth="1"/>
    <col min="6402" max="6402" width="13.6640625" customWidth="1"/>
    <col min="6403" max="6403" width="10.6640625" customWidth="1"/>
    <col min="6404" max="6655" width="11.44140625" customWidth="1"/>
    <col min="6657" max="6657" width="31.33203125" customWidth="1"/>
    <col min="6658" max="6658" width="13.6640625" customWidth="1"/>
    <col min="6659" max="6659" width="10.6640625" customWidth="1"/>
    <col min="6660" max="6911" width="11.44140625" customWidth="1"/>
    <col min="6913" max="6913" width="31.33203125" customWidth="1"/>
    <col min="6914" max="6914" width="13.6640625" customWidth="1"/>
    <col min="6915" max="6915" width="10.6640625" customWidth="1"/>
    <col min="6916" max="7167" width="11.44140625" customWidth="1"/>
    <col min="7169" max="7169" width="31.33203125" customWidth="1"/>
    <col min="7170" max="7170" width="13.6640625" customWidth="1"/>
    <col min="7171" max="7171" width="10.6640625" customWidth="1"/>
    <col min="7172" max="7423" width="11.44140625" customWidth="1"/>
    <col min="7425" max="7425" width="31.33203125" customWidth="1"/>
    <col min="7426" max="7426" width="13.6640625" customWidth="1"/>
    <col min="7427" max="7427" width="10.6640625" customWidth="1"/>
    <col min="7428" max="7679" width="11.44140625" customWidth="1"/>
    <col min="7681" max="7681" width="31.33203125" customWidth="1"/>
    <col min="7682" max="7682" width="13.6640625" customWidth="1"/>
    <col min="7683" max="7683" width="10.6640625" customWidth="1"/>
    <col min="7684" max="7935" width="11.44140625" customWidth="1"/>
    <col min="7937" max="7937" width="31.33203125" customWidth="1"/>
    <col min="7938" max="7938" width="13.6640625" customWidth="1"/>
    <col min="7939" max="7939" width="10.6640625" customWidth="1"/>
    <col min="7940" max="8191" width="11.44140625" customWidth="1"/>
    <col min="8193" max="8193" width="31.33203125" customWidth="1"/>
    <col min="8194" max="8194" width="13.6640625" customWidth="1"/>
    <col min="8195" max="8195" width="10.6640625" customWidth="1"/>
    <col min="8196" max="8447" width="11.44140625" customWidth="1"/>
    <col min="8449" max="8449" width="31.33203125" customWidth="1"/>
    <col min="8450" max="8450" width="13.6640625" customWidth="1"/>
    <col min="8451" max="8451" width="10.6640625" customWidth="1"/>
    <col min="8452" max="8703" width="11.44140625" customWidth="1"/>
    <col min="8705" max="8705" width="31.33203125" customWidth="1"/>
    <col min="8706" max="8706" width="13.6640625" customWidth="1"/>
    <col min="8707" max="8707" width="10.6640625" customWidth="1"/>
    <col min="8708" max="8959" width="11.44140625" customWidth="1"/>
    <col min="8961" max="8961" width="31.33203125" customWidth="1"/>
    <col min="8962" max="8962" width="13.6640625" customWidth="1"/>
    <col min="8963" max="8963" width="10.6640625" customWidth="1"/>
    <col min="8964" max="9215" width="11.44140625" customWidth="1"/>
    <col min="9217" max="9217" width="31.33203125" customWidth="1"/>
    <col min="9218" max="9218" width="13.6640625" customWidth="1"/>
    <col min="9219" max="9219" width="10.6640625" customWidth="1"/>
    <col min="9220" max="9471" width="11.44140625" customWidth="1"/>
    <col min="9473" max="9473" width="31.33203125" customWidth="1"/>
    <col min="9474" max="9474" width="13.6640625" customWidth="1"/>
    <col min="9475" max="9475" width="10.6640625" customWidth="1"/>
    <col min="9476" max="9727" width="11.44140625" customWidth="1"/>
    <col min="9729" max="9729" width="31.33203125" customWidth="1"/>
    <col min="9730" max="9730" width="13.6640625" customWidth="1"/>
    <col min="9731" max="9731" width="10.6640625" customWidth="1"/>
    <col min="9732" max="9983" width="11.44140625" customWidth="1"/>
    <col min="9985" max="9985" width="31.33203125" customWidth="1"/>
    <col min="9986" max="9986" width="13.6640625" customWidth="1"/>
    <col min="9987" max="9987" width="10.6640625" customWidth="1"/>
    <col min="9988" max="10239" width="11.44140625" customWidth="1"/>
    <col min="10241" max="10241" width="31.33203125" customWidth="1"/>
    <col min="10242" max="10242" width="13.6640625" customWidth="1"/>
    <col min="10243" max="10243" width="10.6640625" customWidth="1"/>
    <col min="10244" max="10495" width="11.44140625" customWidth="1"/>
    <col min="10497" max="10497" width="31.33203125" customWidth="1"/>
    <col min="10498" max="10498" width="13.6640625" customWidth="1"/>
    <col min="10499" max="10499" width="10.6640625" customWidth="1"/>
    <col min="10500" max="10751" width="11.44140625" customWidth="1"/>
    <col min="10753" max="10753" width="31.33203125" customWidth="1"/>
    <col min="10754" max="10754" width="13.6640625" customWidth="1"/>
    <col min="10755" max="10755" width="10.6640625" customWidth="1"/>
    <col min="10756" max="11007" width="11.44140625" customWidth="1"/>
    <col min="11009" max="11009" width="31.33203125" customWidth="1"/>
    <col min="11010" max="11010" width="13.6640625" customWidth="1"/>
    <col min="11011" max="11011" width="10.6640625" customWidth="1"/>
    <col min="11012" max="11263" width="11.44140625" customWidth="1"/>
    <col min="11265" max="11265" width="31.33203125" customWidth="1"/>
    <col min="11266" max="11266" width="13.6640625" customWidth="1"/>
    <col min="11267" max="11267" width="10.6640625" customWidth="1"/>
    <col min="11268" max="11519" width="11.44140625" customWidth="1"/>
    <col min="11521" max="11521" width="31.33203125" customWidth="1"/>
    <col min="11522" max="11522" width="13.6640625" customWidth="1"/>
    <col min="11523" max="11523" width="10.6640625" customWidth="1"/>
    <col min="11524" max="11775" width="11.44140625" customWidth="1"/>
    <col min="11777" max="11777" width="31.33203125" customWidth="1"/>
    <col min="11778" max="11778" width="13.6640625" customWidth="1"/>
    <col min="11779" max="11779" width="10.6640625" customWidth="1"/>
    <col min="11780" max="12031" width="11.44140625" customWidth="1"/>
    <col min="12033" max="12033" width="31.33203125" customWidth="1"/>
    <col min="12034" max="12034" width="13.6640625" customWidth="1"/>
    <col min="12035" max="12035" width="10.6640625" customWidth="1"/>
    <col min="12036" max="12287" width="11.44140625" customWidth="1"/>
    <col min="12289" max="12289" width="31.33203125" customWidth="1"/>
    <col min="12290" max="12290" width="13.6640625" customWidth="1"/>
    <col min="12291" max="12291" width="10.6640625" customWidth="1"/>
    <col min="12292" max="12543" width="11.44140625" customWidth="1"/>
    <col min="12545" max="12545" width="31.33203125" customWidth="1"/>
    <col min="12546" max="12546" width="13.6640625" customWidth="1"/>
    <col min="12547" max="12547" width="10.6640625" customWidth="1"/>
    <col min="12548" max="12799" width="11.44140625" customWidth="1"/>
    <col min="12801" max="12801" width="31.33203125" customWidth="1"/>
    <col min="12802" max="12802" width="13.6640625" customWidth="1"/>
    <col min="12803" max="12803" width="10.6640625" customWidth="1"/>
    <col min="12804" max="13055" width="11.44140625" customWidth="1"/>
    <col min="13057" max="13057" width="31.33203125" customWidth="1"/>
    <col min="13058" max="13058" width="13.6640625" customWidth="1"/>
    <col min="13059" max="13059" width="10.6640625" customWidth="1"/>
    <col min="13060" max="13311" width="11.44140625" customWidth="1"/>
    <col min="13313" max="13313" width="31.33203125" customWidth="1"/>
    <col min="13314" max="13314" width="13.6640625" customWidth="1"/>
    <col min="13315" max="13315" width="10.6640625" customWidth="1"/>
    <col min="13316" max="13567" width="11.44140625" customWidth="1"/>
    <col min="13569" max="13569" width="31.33203125" customWidth="1"/>
    <col min="13570" max="13570" width="13.6640625" customWidth="1"/>
    <col min="13571" max="13571" width="10.6640625" customWidth="1"/>
    <col min="13572" max="13823" width="11.44140625" customWidth="1"/>
    <col min="13825" max="13825" width="31.33203125" customWidth="1"/>
    <col min="13826" max="13826" width="13.6640625" customWidth="1"/>
    <col min="13827" max="13827" width="10.6640625" customWidth="1"/>
    <col min="13828" max="14079" width="11.44140625" customWidth="1"/>
    <col min="14081" max="14081" width="31.33203125" customWidth="1"/>
    <col min="14082" max="14082" width="13.6640625" customWidth="1"/>
    <col min="14083" max="14083" width="10.6640625" customWidth="1"/>
    <col min="14084" max="14335" width="11.44140625" customWidth="1"/>
    <col min="14337" max="14337" width="31.33203125" customWidth="1"/>
    <col min="14338" max="14338" width="13.6640625" customWidth="1"/>
    <col min="14339" max="14339" width="10.6640625" customWidth="1"/>
    <col min="14340" max="14591" width="11.44140625" customWidth="1"/>
    <col min="14593" max="14593" width="31.33203125" customWidth="1"/>
    <col min="14594" max="14594" width="13.6640625" customWidth="1"/>
    <col min="14595" max="14595" width="10.6640625" customWidth="1"/>
    <col min="14596" max="14847" width="11.44140625" customWidth="1"/>
    <col min="14849" max="14849" width="31.33203125" customWidth="1"/>
    <col min="14850" max="14850" width="13.6640625" customWidth="1"/>
    <col min="14851" max="14851" width="10.6640625" customWidth="1"/>
    <col min="14852" max="15103" width="11.44140625" customWidth="1"/>
    <col min="15105" max="15105" width="31.33203125" customWidth="1"/>
    <col min="15106" max="15106" width="13.6640625" customWidth="1"/>
    <col min="15107" max="15107" width="10.6640625" customWidth="1"/>
    <col min="15108" max="15359" width="11.44140625" customWidth="1"/>
    <col min="15361" max="15361" width="31.33203125" customWidth="1"/>
    <col min="15362" max="15362" width="13.6640625" customWidth="1"/>
    <col min="15363" max="15363" width="10.6640625" customWidth="1"/>
    <col min="15364" max="15615" width="11.44140625" customWidth="1"/>
    <col min="15617" max="15617" width="31.33203125" customWidth="1"/>
    <col min="15618" max="15618" width="13.6640625" customWidth="1"/>
    <col min="15619" max="15619" width="10.6640625" customWidth="1"/>
    <col min="15620" max="15871" width="11.44140625" customWidth="1"/>
    <col min="15873" max="15873" width="31.33203125" customWidth="1"/>
    <col min="15874" max="15874" width="13.6640625" customWidth="1"/>
    <col min="15875" max="15875" width="10.6640625" customWidth="1"/>
    <col min="15876" max="16127" width="11.44140625" customWidth="1"/>
    <col min="16129" max="16129" width="31.33203125" customWidth="1"/>
    <col min="16130" max="16130" width="13.6640625" customWidth="1"/>
    <col min="16131" max="16131" width="10.6640625" customWidth="1"/>
    <col min="16132" max="16383" width="11.44140625" customWidth="1"/>
  </cols>
  <sheetData>
    <row r="3" spans="1:3" ht="6.75" customHeight="1"/>
    <row r="4" spans="1:3" ht="28.8">
      <c r="A4" s="136" t="s">
        <v>168</v>
      </c>
      <c r="B4" s="158">
        <v>2008</v>
      </c>
      <c r="C4" s="158">
        <v>2018</v>
      </c>
    </row>
    <row r="5" spans="1:3">
      <c r="A5" t="s">
        <v>169</v>
      </c>
      <c r="B5" s="40">
        <v>9.5569000860731599</v>
      </c>
      <c r="C5" s="376">
        <v>7.6872805219450777</v>
      </c>
    </row>
    <row r="6" spans="1:3">
      <c r="A6" t="s">
        <v>170</v>
      </c>
      <c r="B6" s="40">
        <v>18.193657180048518</v>
      </c>
      <c r="C6" s="376">
        <v>14.672498733930988</v>
      </c>
    </row>
    <row r="7" spans="1:3">
      <c r="A7" t="s">
        <v>171</v>
      </c>
      <c r="B7" s="40">
        <v>2.7862196396878267</v>
      </c>
      <c r="C7" s="376">
        <v>2.3633121667710948</v>
      </c>
    </row>
    <row r="8" spans="1:3">
      <c r="A8" t="s">
        <v>172</v>
      </c>
      <c r="B8" s="40">
        <v>58.381376949382386</v>
      </c>
      <c r="C8" s="376">
        <v>59.838479883484844</v>
      </c>
    </row>
    <row r="9" spans="1:3">
      <c r="A9" t="s">
        <v>173</v>
      </c>
      <c r="B9" s="40">
        <v>4.4826698695950586</v>
      </c>
      <c r="C9" s="376">
        <v>3.4932990032538918</v>
      </c>
    </row>
    <row r="10" spans="1:3">
      <c r="A10" t="s">
        <v>174</v>
      </c>
      <c r="B10" s="40">
        <v>11.311340489009293</v>
      </c>
      <c r="C10" s="376">
        <v>9.4235340811764452</v>
      </c>
    </row>
    <row r="11" spans="1:3">
      <c r="A11" t="s">
        <v>175</v>
      </c>
      <c r="B11" s="40">
        <v>28.09667673716012</v>
      </c>
      <c r="C11" s="376">
        <v>50.58860211769499</v>
      </c>
    </row>
    <row r="12" spans="1:3">
      <c r="A12" s="106" t="s">
        <v>19</v>
      </c>
      <c r="B12" s="108">
        <v>32.814421720447307</v>
      </c>
      <c r="C12" s="377">
        <v>26.996046973982395</v>
      </c>
    </row>
    <row r="13" spans="1:3" ht="7.5" customHeight="1">
      <c r="A13" s="94"/>
      <c r="B13" s="94"/>
      <c r="C13" s="94"/>
    </row>
    <row r="15" spans="1:3" ht="15" customHeight="1"/>
    <row r="17" ht="6"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2.xml><?xml version="1.0" encoding="utf-8"?>
<worksheet xmlns="http://schemas.openxmlformats.org/spreadsheetml/2006/main" xmlns:r="http://schemas.openxmlformats.org/officeDocument/2006/relationships">
  <dimension ref="A3:C14"/>
  <sheetViews>
    <sheetView showWhiteSpace="0" topLeftCell="A4" workbookViewId="0">
      <selection activeCell="E20" sqref="E20"/>
    </sheetView>
  </sheetViews>
  <sheetFormatPr baseColWidth="10" defaultColWidth="34.109375" defaultRowHeight="14.4"/>
  <cols>
    <col min="1" max="1" width="31.88671875" customWidth="1"/>
    <col min="2" max="2" width="11.44140625" customWidth="1"/>
    <col min="3" max="3" width="12.33203125" customWidth="1"/>
    <col min="4" max="255" width="11.44140625" customWidth="1"/>
    <col min="257" max="257" width="31.88671875" customWidth="1"/>
    <col min="258" max="258" width="11.44140625" customWidth="1"/>
    <col min="259" max="259" width="12.33203125" customWidth="1"/>
    <col min="260" max="511" width="11.44140625" customWidth="1"/>
    <col min="513" max="513" width="31.88671875" customWidth="1"/>
    <col min="514" max="514" width="11.44140625" customWidth="1"/>
    <col min="515" max="515" width="12.33203125" customWidth="1"/>
    <col min="516" max="767" width="11.44140625" customWidth="1"/>
    <col min="769" max="769" width="31.88671875" customWidth="1"/>
    <col min="770" max="770" width="11.44140625" customWidth="1"/>
    <col min="771" max="771" width="12.33203125" customWidth="1"/>
    <col min="772" max="1023" width="11.44140625" customWidth="1"/>
    <col min="1025" max="1025" width="31.88671875" customWidth="1"/>
    <col min="1026" max="1026" width="11.44140625" customWidth="1"/>
    <col min="1027" max="1027" width="12.33203125" customWidth="1"/>
    <col min="1028" max="1279" width="11.44140625" customWidth="1"/>
    <col min="1281" max="1281" width="31.88671875" customWidth="1"/>
    <col min="1282" max="1282" width="11.44140625" customWidth="1"/>
    <col min="1283" max="1283" width="12.33203125" customWidth="1"/>
    <col min="1284" max="1535" width="11.44140625" customWidth="1"/>
    <col min="1537" max="1537" width="31.88671875" customWidth="1"/>
    <col min="1538" max="1538" width="11.44140625" customWidth="1"/>
    <col min="1539" max="1539" width="12.33203125" customWidth="1"/>
    <col min="1540" max="1791" width="11.44140625" customWidth="1"/>
    <col min="1793" max="1793" width="31.88671875" customWidth="1"/>
    <col min="1794" max="1794" width="11.44140625" customWidth="1"/>
    <col min="1795" max="1795" width="12.33203125" customWidth="1"/>
    <col min="1796" max="2047" width="11.44140625" customWidth="1"/>
    <col min="2049" max="2049" width="31.88671875" customWidth="1"/>
    <col min="2050" max="2050" width="11.44140625" customWidth="1"/>
    <col min="2051" max="2051" width="12.33203125" customWidth="1"/>
    <col min="2052" max="2303" width="11.44140625" customWidth="1"/>
    <col min="2305" max="2305" width="31.88671875" customWidth="1"/>
    <col min="2306" max="2306" width="11.44140625" customWidth="1"/>
    <col min="2307" max="2307" width="12.33203125" customWidth="1"/>
    <col min="2308" max="2559" width="11.44140625" customWidth="1"/>
    <col min="2561" max="2561" width="31.88671875" customWidth="1"/>
    <col min="2562" max="2562" width="11.44140625" customWidth="1"/>
    <col min="2563" max="2563" width="12.33203125" customWidth="1"/>
    <col min="2564" max="2815" width="11.44140625" customWidth="1"/>
    <col min="2817" max="2817" width="31.88671875" customWidth="1"/>
    <col min="2818" max="2818" width="11.44140625" customWidth="1"/>
    <col min="2819" max="2819" width="12.33203125" customWidth="1"/>
    <col min="2820" max="3071" width="11.44140625" customWidth="1"/>
    <col min="3073" max="3073" width="31.88671875" customWidth="1"/>
    <col min="3074" max="3074" width="11.44140625" customWidth="1"/>
    <col min="3075" max="3075" width="12.33203125" customWidth="1"/>
    <col min="3076" max="3327" width="11.44140625" customWidth="1"/>
    <col min="3329" max="3329" width="31.88671875" customWidth="1"/>
    <col min="3330" max="3330" width="11.44140625" customWidth="1"/>
    <col min="3331" max="3331" width="12.33203125" customWidth="1"/>
    <col min="3332" max="3583" width="11.44140625" customWidth="1"/>
    <col min="3585" max="3585" width="31.88671875" customWidth="1"/>
    <col min="3586" max="3586" width="11.44140625" customWidth="1"/>
    <col min="3587" max="3587" width="12.33203125" customWidth="1"/>
    <col min="3588" max="3839" width="11.44140625" customWidth="1"/>
    <col min="3841" max="3841" width="31.88671875" customWidth="1"/>
    <col min="3842" max="3842" width="11.44140625" customWidth="1"/>
    <col min="3843" max="3843" width="12.33203125" customWidth="1"/>
    <col min="3844" max="4095" width="11.44140625" customWidth="1"/>
    <col min="4097" max="4097" width="31.88671875" customWidth="1"/>
    <col min="4098" max="4098" width="11.44140625" customWidth="1"/>
    <col min="4099" max="4099" width="12.33203125" customWidth="1"/>
    <col min="4100" max="4351" width="11.44140625" customWidth="1"/>
    <col min="4353" max="4353" width="31.88671875" customWidth="1"/>
    <col min="4354" max="4354" width="11.44140625" customWidth="1"/>
    <col min="4355" max="4355" width="12.33203125" customWidth="1"/>
    <col min="4356" max="4607" width="11.44140625" customWidth="1"/>
    <col min="4609" max="4609" width="31.88671875" customWidth="1"/>
    <col min="4610" max="4610" width="11.44140625" customWidth="1"/>
    <col min="4611" max="4611" width="12.33203125" customWidth="1"/>
    <col min="4612" max="4863" width="11.44140625" customWidth="1"/>
    <col min="4865" max="4865" width="31.88671875" customWidth="1"/>
    <col min="4866" max="4866" width="11.44140625" customWidth="1"/>
    <col min="4867" max="4867" width="12.33203125" customWidth="1"/>
    <col min="4868" max="5119" width="11.44140625" customWidth="1"/>
    <col min="5121" max="5121" width="31.88671875" customWidth="1"/>
    <col min="5122" max="5122" width="11.44140625" customWidth="1"/>
    <col min="5123" max="5123" width="12.33203125" customWidth="1"/>
    <col min="5124" max="5375" width="11.44140625" customWidth="1"/>
    <col min="5377" max="5377" width="31.88671875" customWidth="1"/>
    <col min="5378" max="5378" width="11.44140625" customWidth="1"/>
    <col min="5379" max="5379" width="12.33203125" customWidth="1"/>
    <col min="5380" max="5631" width="11.44140625" customWidth="1"/>
    <col min="5633" max="5633" width="31.88671875" customWidth="1"/>
    <col min="5634" max="5634" width="11.44140625" customWidth="1"/>
    <col min="5635" max="5635" width="12.33203125" customWidth="1"/>
    <col min="5636" max="5887" width="11.44140625" customWidth="1"/>
    <col min="5889" max="5889" width="31.88671875" customWidth="1"/>
    <col min="5890" max="5890" width="11.44140625" customWidth="1"/>
    <col min="5891" max="5891" width="12.33203125" customWidth="1"/>
    <col min="5892" max="6143" width="11.44140625" customWidth="1"/>
    <col min="6145" max="6145" width="31.88671875" customWidth="1"/>
    <col min="6146" max="6146" width="11.44140625" customWidth="1"/>
    <col min="6147" max="6147" width="12.33203125" customWidth="1"/>
    <col min="6148" max="6399" width="11.44140625" customWidth="1"/>
    <col min="6401" max="6401" width="31.88671875" customWidth="1"/>
    <col min="6402" max="6402" width="11.44140625" customWidth="1"/>
    <col min="6403" max="6403" width="12.33203125" customWidth="1"/>
    <col min="6404" max="6655" width="11.44140625" customWidth="1"/>
    <col min="6657" max="6657" width="31.88671875" customWidth="1"/>
    <col min="6658" max="6658" width="11.44140625" customWidth="1"/>
    <col min="6659" max="6659" width="12.33203125" customWidth="1"/>
    <col min="6660" max="6911" width="11.44140625" customWidth="1"/>
    <col min="6913" max="6913" width="31.88671875" customWidth="1"/>
    <col min="6914" max="6914" width="11.44140625" customWidth="1"/>
    <col min="6915" max="6915" width="12.33203125" customWidth="1"/>
    <col min="6916" max="7167" width="11.44140625" customWidth="1"/>
    <col min="7169" max="7169" width="31.88671875" customWidth="1"/>
    <col min="7170" max="7170" width="11.44140625" customWidth="1"/>
    <col min="7171" max="7171" width="12.33203125" customWidth="1"/>
    <col min="7172" max="7423" width="11.44140625" customWidth="1"/>
    <col min="7425" max="7425" width="31.88671875" customWidth="1"/>
    <col min="7426" max="7426" width="11.44140625" customWidth="1"/>
    <col min="7427" max="7427" width="12.33203125" customWidth="1"/>
    <col min="7428" max="7679" width="11.44140625" customWidth="1"/>
    <col min="7681" max="7681" width="31.88671875" customWidth="1"/>
    <col min="7682" max="7682" width="11.44140625" customWidth="1"/>
    <col min="7683" max="7683" width="12.33203125" customWidth="1"/>
    <col min="7684" max="7935" width="11.44140625" customWidth="1"/>
    <col min="7937" max="7937" width="31.88671875" customWidth="1"/>
    <col min="7938" max="7938" width="11.44140625" customWidth="1"/>
    <col min="7939" max="7939" width="12.33203125" customWidth="1"/>
    <col min="7940" max="8191" width="11.44140625" customWidth="1"/>
    <col min="8193" max="8193" width="31.88671875" customWidth="1"/>
    <col min="8194" max="8194" width="11.44140625" customWidth="1"/>
    <col min="8195" max="8195" width="12.33203125" customWidth="1"/>
    <col min="8196" max="8447" width="11.44140625" customWidth="1"/>
    <col min="8449" max="8449" width="31.88671875" customWidth="1"/>
    <col min="8450" max="8450" width="11.44140625" customWidth="1"/>
    <col min="8451" max="8451" width="12.33203125" customWidth="1"/>
    <col min="8452" max="8703" width="11.44140625" customWidth="1"/>
    <col min="8705" max="8705" width="31.88671875" customWidth="1"/>
    <col min="8706" max="8706" width="11.44140625" customWidth="1"/>
    <col min="8707" max="8707" width="12.33203125" customWidth="1"/>
    <col min="8708" max="8959" width="11.44140625" customWidth="1"/>
    <col min="8961" max="8961" width="31.88671875" customWidth="1"/>
    <col min="8962" max="8962" width="11.44140625" customWidth="1"/>
    <col min="8963" max="8963" width="12.33203125" customWidth="1"/>
    <col min="8964" max="9215" width="11.44140625" customWidth="1"/>
    <col min="9217" max="9217" width="31.88671875" customWidth="1"/>
    <col min="9218" max="9218" width="11.44140625" customWidth="1"/>
    <col min="9219" max="9219" width="12.33203125" customWidth="1"/>
    <col min="9220" max="9471" width="11.44140625" customWidth="1"/>
    <col min="9473" max="9473" width="31.88671875" customWidth="1"/>
    <col min="9474" max="9474" width="11.44140625" customWidth="1"/>
    <col min="9475" max="9475" width="12.33203125" customWidth="1"/>
    <col min="9476" max="9727" width="11.44140625" customWidth="1"/>
    <col min="9729" max="9729" width="31.88671875" customWidth="1"/>
    <col min="9730" max="9730" width="11.44140625" customWidth="1"/>
    <col min="9731" max="9731" width="12.33203125" customWidth="1"/>
    <col min="9732" max="9983" width="11.44140625" customWidth="1"/>
    <col min="9985" max="9985" width="31.88671875" customWidth="1"/>
    <col min="9986" max="9986" width="11.44140625" customWidth="1"/>
    <col min="9987" max="9987" width="12.33203125" customWidth="1"/>
    <col min="9988" max="10239" width="11.44140625" customWidth="1"/>
    <col min="10241" max="10241" width="31.88671875" customWidth="1"/>
    <col min="10242" max="10242" width="11.44140625" customWidth="1"/>
    <col min="10243" max="10243" width="12.33203125" customWidth="1"/>
    <col min="10244" max="10495" width="11.44140625" customWidth="1"/>
    <col min="10497" max="10497" width="31.88671875" customWidth="1"/>
    <col min="10498" max="10498" width="11.44140625" customWidth="1"/>
    <col min="10499" max="10499" width="12.33203125" customWidth="1"/>
    <col min="10500" max="10751" width="11.44140625" customWidth="1"/>
    <col min="10753" max="10753" width="31.88671875" customWidth="1"/>
    <col min="10754" max="10754" width="11.44140625" customWidth="1"/>
    <col min="10755" max="10755" width="12.33203125" customWidth="1"/>
    <col min="10756" max="11007" width="11.44140625" customWidth="1"/>
    <col min="11009" max="11009" width="31.88671875" customWidth="1"/>
    <col min="11010" max="11010" width="11.44140625" customWidth="1"/>
    <col min="11011" max="11011" width="12.33203125" customWidth="1"/>
    <col min="11012" max="11263" width="11.44140625" customWidth="1"/>
    <col min="11265" max="11265" width="31.88671875" customWidth="1"/>
    <col min="11266" max="11266" width="11.44140625" customWidth="1"/>
    <col min="11267" max="11267" width="12.33203125" customWidth="1"/>
    <col min="11268" max="11519" width="11.44140625" customWidth="1"/>
    <col min="11521" max="11521" width="31.88671875" customWidth="1"/>
    <col min="11522" max="11522" width="11.44140625" customWidth="1"/>
    <col min="11523" max="11523" width="12.33203125" customWidth="1"/>
    <col min="11524" max="11775" width="11.44140625" customWidth="1"/>
    <col min="11777" max="11777" width="31.88671875" customWidth="1"/>
    <col min="11778" max="11778" width="11.44140625" customWidth="1"/>
    <col min="11779" max="11779" width="12.33203125" customWidth="1"/>
    <col min="11780" max="12031" width="11.44140625" customWidth="1"/>
    <col min="12033" max="12033" width="31.88671875" customWidth="1"/>
    <col min="12034" max="12034" width="11.44140625" customWidth="1"/>
    <col min="12035" max="12035" width="12.33203125" customWidth="1"/>
    <col min="12036" max="12287" width="11.44140625" customWidth="1"/>
    <col min="12289" max="12289" width="31.88671875" customWidth="1"/>
    <col min="12290" max="12290" width="11.44140625" customWidth="1"/>
    <col min="12291" max="12291" width="12.33203125" customWidth="1"/>
    <col min="12292" max="12543" width="11.44140625" customWidth="1"/>
    <col min="12545" max="12545" width="31.88671875" customWidth="1"/>
    <col min="12546" max="12546" width="11.44140625" customWidth="1"/>
    <col min="12547" max="12547" width="12.33203125" customWidth="1"/>
    <col min="12548" max="12799" width="11.44140625" customWidth="1"/>
    <col min="12801" max="12801" width="31.88671875" customWidth="1"/>
    <col min="12802" max="12802" width="11.44140625" customWidth="1"/>
    <col min="12803" max="12803" width="12.33203125" customWidth="1"/>
    <col min="12804" max="13055" width="11.44140625" customWidth="1"/>
    <col min="13057" max="13057" width="31.88671875" customWidth="1"/>
    <col min="13058" max="13058" width="11.44140625" customWidth="1"/>
    <col min="13059" max="13059" width="12.33203125" customWidth="1"/>
    <col min="13060" max="13311" width="11.44140625" customWidth="1"/>
    <col min="13313" max="13313" width="31.88671875" customWidth="1"/>
    <col min="13314" max="13314" width="11.44140625" customWidth="1"/>
    <col min="13315" max="13315" width="12.33203125" customWidth="1"/>
    <col min="13316" max="13567" width="11.44140625" customWidth="1"/>
    <col min="13569" max="13569" width="31.88671875" customWidth="1"/>
    <col min="13570" max="13570" width="11.44140625" customWidth="1"/>
    <col min="13571" max="13571" width="12.33203125" customWidth="1"/>
    <col min="13572" max="13823" width="11.44140625" customWidth="1"/>
    <col min="13825" max="13825" width="31.88671875" customWidth="1"/>
    <col min="13826" max="13826" width="11.44140625" customWidth="1"/>
    <col min="13827" max="13827" width="12.33203125" customWidth="1"/>
    <col min="13828" max="14079" width="11.44140625" customWidth="1"/>
    <col min="14081" max="14081" width="31.88671875" customWidth="1"/>
    <col min="14082" max="14082" width="11.44140625" customWidth="1"/>
    <col min="14083" max="14083" width="12.33203125" customWidth="1"/>
    <col min="14084" max="14335" width="11.44140625" customWidth="1"/>
    <col min="14337" max="14337" width="31.88671875" customWidth="1"/>
    <col min="14338" max="14338" width="11.44140625" customWidth="1"/>
    <col min="14339" max="14339" width="12.33203125" customWidth="1"/>
    <col min="14340" max="14591" width="11.44140625" customWidth="1"/>
    <col min="14593" max="14593" width="31.88671875" customWidth="1"/>
    <col min="14594" max="14594" width="11.44140625" customWidth="1"/>
    <col min="14595" max="14595" width="12.33203125" customWidth="1"/>
    <col min="14596" max="14847" width="11.44140625" customWidth="1"/>
    <col min="14849" max="14849" width="31.88671875" customWidth="1"/>
    <col min="14850" max="14850" width="11.44140625" customWidth="1"/>
    <col min="14851" max="14851" width="12.33203125" customWidth="1"/>
    <col min="14852" max="15103" width="11.44140625" customWidth="1"/>
    <col min="15105" max="15105" width="31.88671875" customWidth="1"/>
    <col min="15106" max="15106" width="11.44140625" customWidth="1"/>
    <col min="15107" max="15107" width="12.33203125" customWidth="1"/>
    <col min="15108" max="15359" width="11.44140625" customWidth="1"/>
    <col min="15361" max="15361" width="31.88671875" customWidth="1"/>
    <col min="15362" max="15362" width="11.44140625" customWidth="1"/>
    <col min="15363" max="15363" width="12.33203125" customWidth="1"/>
    <col min="15364" max="15615" width="11.44140625" customWidth="1"/>
    <col min="15617" max="15617" width="31.88671875" customWidth="1"/>
    <col min="15618" max="15618" width="11.44140625" customWidth="1"/>
    <col min="15619" max="15619" width="12.33203125" customWidth="1"/>
    <col min="15620" max="15871" width="11.44140625" customWidth="1"/>
    <col min="15873" max="15873" width="31.88671875" customWidth="1"/>
    <col min="15874" max="15874" width="11.44140625" customWidth="1"/>
    <col min="15875" max="15875" width="12.33203125" customWidth="1"/>
    <col min="15876" max="16127" width="11.44140625" customWidth="1"/>
    <col min="16129" max="16129" width="31.88671875" customWidth="1"/>
    <col min="16130" max="16130" width="11.44140625" customWidth="1"/>
    <col min="16131" max="16131" width="12.33203125" customWidth="1"/>
    <col min="16132" max="16383" width="11.44140625" customWidth="1"/>
  </cols>
  <sheetData>
    <row r="3" spans="1:3" ht="14.25" customHeight="1"/>
    <row r="4" spans="1:3">
      <c r="A4" s="177" t="s">
        <v>177</v>
      </c>
      <c r="B4" s="158">
        <v>2008</v>
      </c>
      <c r="C4" s="158">
        <v>2018</v>
      </c>
    </row>
    <row r="5" spans="1:3" ht="26.25" customHeight="1">
      <c r="A5" t="s">
        <v>178</v>
      </c>
      <c r="B5" s="376">
        <v>24.72731781219106</v>
      </c>
      <c r="C5" s="376">
        <v>24.328334703109171</v>
      </c>
    </row>
    <row r="6" spans="1:3" ht="26.25" customHeight="1">
      <c r="A6" t="s">
        <v>179</v>
      </c>
      <c r="B6" s="376">
        <v>27.111178252710673</v>
      </c>
      <c r="C6" s="376">
        <v>22.728746543740744</v>
      </c>
    </row>
    <row r="7" spans="1:3" ht="26.25" customHeight="1">
      <c r="A7" t="s">
        <v>180</v>
      </c>
      <c r="B7" s="376">
        <v>15.863472827116077</v>
      </c>
      <c r="C7" s="376">
        <v>16.592242302067117</v>
      </c>
    </row>
    <row r="8" spans="1:3" ht="26.25" customHeight="1">
      <c r="A8" s="106" t="s">
        <v>19</v>
      </c>
      <c r="B8" s="376">
        <v>26.849424019520043</v>
      </c>
      <c r="C8" s="377">
        <v>22.845941464101262</v>
      </c>
    </row>
    <row r="9" spans="1:3" ht="9.75" customHeight="1">
      <c r="A9" s="94"/>
      <c r="B9" s="94"/>
      <c r="C9" s="94"/>
    </row>
    <row r="14" spans="1:3" ht="8.2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3.xml><?xml version="1.0" encoding="utf-8"?>
<worksheet xmlns="http://schemas.openxmlformats.org/spreadsheetml/2006/main" xmlns:r="http://schemas.openxmlformats.org/officeDocument/2006/relationships">
  <dimension ref="A3:C9"/>
  <sheetViews>
    <sheetView topLeftCell="A4" workbookViewId="0">
      <selection activeCell="E20" sqref="E20"/>
    </sheetView>
  </sheetViews>
  <sheetFormatPr baseColWidth="10" defaultColWidth="36" defaultRowHeight="14.4"/>
  <cols>
    <col min="1" max="1" width="31.6640625" customWidth="1"/>
    <col min="2" max="2" width="11.44140625" customWidth="1"/>
    <col min="3" max="3" width="12.5546875" customWidth="1"/>
    <col min="4" max="255" width="11.44140625" customWidth="1"/>
    <col min="257" max="257" width="31.6640625" customWidth="1"/>
    <col min="258" max="258" width="11.44140625" customWidth="1"/>
    <col min="259" max="259" width="12.5546875" customWidth="1"/>
    <col min="260" max="511" width="11.44140625" customWidth="1"/>
    <col min="513" max="513" width="31.6640625" customWidth="1"/>
    <col min="514" max="514" width="11.44140625" customWidth="1"/>
    <col min="515" max="515" width="12.5546875" customWidth="1"/>
    <col min="516" max="767" width="11.44140625" customWidth="1"/>
    <col min="769" max="769" width="31.6640625" customWidth="1"/>
    <col min="770" max="770" width="11.44140625" customWidth="1"/>
    <col min="771" max="771" width="12.5546875" customWidth="1"/>
    <col min="772" max="1023" width="11.44140625" customWidth="1"/>
    <col min="1025" max="1025" width="31.6640625" customWidth="1"/>
    <col min="1026" max="1026" width="11.44140625" customWidth="1"/>
    <col min="1027" max="1027" width="12.5546875" customWidth="1"/>
    <col min="1028" max="1279" width="11.44140625" customWidth="1"/>
    <col min="1281" max="1281" width="31.6640625" customWidth="1"/>
    <col min="1282" max="1282" width="11.44140625" customWidth="1"/>
    <col min="1283" max="1283" width="12.5546875" customWidth="1"/>
    <col min="1284" max="1535" width="11.44140625" customWidth="1"/>
    <col min="1537" max="1537" width="31.6640625" customWidth="1"/>
    <col min="1538" max="1538" width="11.44140625" customWidth="1"/>
    <col min="1539" max="1539" width="12.5546875" customWidth="1"/>
    <col min="1540" max="1791" width="11.44140625" customWidth="1"/>
    <col min="1793" max="1793" width="31.6640625" customWidth="1"/>
    <col min="1794" max="1794" width="11.44140625" customWidth="1"/>
    <col min="1795" max="1795" width="12.5546875" customWidth="1"/>
    <col min="1796" max="2047" width="11.44140625" customWidth="1"/>
    <col min="2049" max="2049" width="31.6640625" customWidth="1"/>
    <col min="2050" max="2050" width="11.44140625" customWidth="1"/>
    <col min="2051" max="2051" width="12.5546875" customWidth="1"/>
    <col min="2052" max="2303" width="11.44140625" customWidth="1"/>
    <col min="2305" max="2305" width="31.6640625" customWidth="1"/>
    <col min="2306" max="2306" width="11.44140625" customWidth="1"/>
    <col min="2307" max="2307" width="12.5546875" customWidth="1"/>
    <col min="2308" max="2559" width="11.44140625" customWidth="1"/>
    <col min="2561" max="2561" width="31.6640625" customWidth="1"/>
    <col min="2562" max="2562" width="11.44140625" customWidth="1"/>
    <col min="2563" max="2563" width="12.5546875" customWidth="1"/>
    <col min="2564" max="2815" width="11.44140625" customWidth="1"/>
    <col min="2817" max="2817" width="31.6640625" customWidth="1"/>
    <col min="2818" max="2818" width="11.44140625" customWidth="1"/>
    <col min="2819" max="2819" width="12.5546875" customWidth="1"/>
    <col min="2820" max="3071" width="11.44140625" customWidth="1"/>
    <col min="3073" max="3073" width="31.6640625" customWidth="1"/>
    <col min="3074" max="3074" width="11.44140625" customWidth="1"/>
    <col min="3075" max="3075" width="12.5546875" customWidth="1"/>
    <col min="3076" max="3327" width="11.44140625" customWidth="1"/>
    <col min="3329" max="3329" width="31.6640625" customWidth="1"/>
    <col min="3330" max="3330" width="11.44140625" customWidth="1"/>
    <col min="3331" max="3331" width="12.5546875" customWidth="1"/>
    <col min="3332" max="3583" width="11.44140625" customWidth="1"/>
    <col min="3585" max="3585" width="31.6640625" customWidth="1"/>
    <col min="3586" max="3586" width="11.44140625" customWidth="1"/>
    <col min="3587" max="3587" width="12.5546875" customWidth="1"/>
    <col min="3588" max="3839" width="11.44140625" customWidth="1"/>
    <col min="3841" max="3841" width="31.6640625" customWidth="1"/>
    <col min="3842" max="3842" width="11.44140625" customWidth="1"/>
    <col min="3843" max="3843" width="12.5546875" customWidth="1"/>
    <col min="3844" max="4095" width="11.44140625" customWidth="1"/>
    <col min="4097" max="4097" width="31.6640625" customWidth="1"/>
    <col min="4098" max="4098" width="11.44140625" customWidth="1"/>
    <col min="4099" max="4099" width="12.5546875" customWidth="1"/>
    <col min="4100" max="4351" width="11.44140625" customWidth="1"/>
    <col min="4353" max="4353" width="31.6640625" customWidth="1"/>
    <col min="4354" max="4354" width="11.44140625" customWidth="1"/>
    <col min="4355" max="4355" width="12.5546875" customWidth="1"/>
    <col min="4356" max="4607" width="11.44140625" customWidth="1"/>
    <col min="4609" max="4609" width="31.6640625" customWidth="1"/>
    <col min="4610" max="4610" width="11.44140625" customWidth="1"/>
    <col min="4611" max="4611" width="12.5546875" customWidth="1"/>
    <col min="4612" max="4863" width="11.44140625" customWidth="1"/>
    <col min="4865" max="4865" width="31.6640625" customWidth="1"/>
    <col min="4866" max="4866" width="11.44140625" customWidth="1"/>
    <col min="4867" max="4867" width="12.5546875" customWidth="1"/>
    <col min="4868" max="5119" width="11.44140625" customWidth="1"/>
    <col min="5121" max="5121" width="31.6640625" customWidth="1"/>
    <col min="5122" max="5122" width="11.44140625" customWidth="1"/>
    <col min="5123" max="5123" width="12.5546875" customWidth="1"/>
    <col min="5124" max="5375" width="11.44140625" customWidth="1"/>
    <col min="5377" max="5377" width="31.6640625" customWidth="1"/>
    <col min="5378" max="5378" width="11.44140625" customWidth="1"/>
    <col min="5379" max="5379" width="12.5546875" customWidth="1"/>
    <col min="5380" max="5631" width="11.44140625" customWidth="1"/>
    <col min="5633" max="5633" width="31.6640625" customWidth="1"/>
    <col min="5634" max="5634" width="11.44140625" customWidth="1"/>
    <col min="5635" max="5635" width="12.5546875" customWidth="1"/>
    <col min="5636" max="5887" width="11.44140625" customWidth="1"/>
    <col min="5889" max="5889" width="31.6640625" customWidth="1"/>
    <col min="5890" max="5890" width="11.44140625" customWidth="1"/>
    <col min="5891" max="5891" width="12.5546875" customWidth="1"/>
    <col min="5892" max="6143" width="11.44140625" customWidth="1"/>
    <col min="6145" max="6145" width="31.6640625" customWidth="1"/>
    <col min="6146" max="6146" width="11.44140625" customWidth="1"/>
    <col min="6147" max="6147" width="12.5546875" customWidth="1"/>
    <col min="6148" max="6399" width="11.44140625" customWidth="1"/>
    <col min="6401" max="6401" width="31.6640625" customWidth="1"/>
    <col min="6402" max="6402" width="11.44140625" customWidth="1"/>
    <col min="6403" max="6403" width="12.5546875" customWidth="1"/>
    <col min="6404" max="6655" width="11.44140625" customWidth="1"/>
    <col min="6657" max="6657" width="31.6640625" customWidth="1"/>
    <col min="6658" max="6658" width="11.44140625" customWidth="1"/>
    <col min="6659" max="6659" width="12.5546875" customWidth="1"/>
    <col min="6660" max="6911" width="11.44140625" customWidth="1"/>
    <col min="6913" max="6913" width="31.6640625" customWidth="1"/>
    <col min="6914" max="6914" width="11.44140625" customWidth="1"/>
    <col min="6915" max="6915" width="12.5546875" customWidth="1"/>
    <col min="6916" max="7167" width="11.44140625" customWidth="1"/>
    <col min="7169" max="7169" width="31.6640625" customWidth="1"/>
    <col min="7170" max="7170" width="11.44140625" customWidth="1"/>
    <col min="7171" max="7171" width="12.5546875" customWidth="1"/>
    <col min="7172" max="7423" width="11.44140625" customWidth="1"/>
    <col min="7425" max="7425" width="31.6640625" customWidth="1"/>
    <col min="7426" max="7426" width="11.44140625" customWidth="1"/>
    <col min="7427" max="7427" width="12.5546875" customWidth="1"/>
    <col min="7428" max="7679" width="11.44140625" customWidth="1"/>
    <col min="7681" max="7681" width="31.6640625" customWidth="1"/>
    <col min="7682" max="7682" width="11.44140625" customWidth="1"/>
    <col min="7683" max="7683" width="12.5546875" customWidth="1"/>
    <col min="7684" max="7935" width="11.44140625" customWidth="1"/>
    <col min="7937" max="7937" width="31.6640625" customWidth="1"/>
    <col min="7938" max="7938" width="11.44140625" customWidth="1"/>
    <col min="7939" max="7939" width="12.5546875" customWidth="1"/>
    <col min="7940" max="8191" width="11.44140625" customWidth="1"/>
    <col min="8193" max="8193" width="31.6640625" customWidth="1"/>
    <col min="8194" max="8194" width="11.44140625" customWidth="1"/>
    <col min="8195" max="8195" width="12.5546875" customWidth="1"/>
    <col min="8196" max="8447" width="11.44140625" customWidth="1"/>
    <col min="8449" max="8449" width="31.6640625" customWidth="1"/>
    <col min="8450" max="8450" width="11.44140625" customWidth="1"/>
    <col min="8451" max="8451" width="12.5546875" customWidth="1"/>
    <col min="8452" max="8703" width="11.44140625" customWidth="1"/>
    <col min="8705" max="8705" width="31.6640625" customWidth="1"/>
    <col min="8706" max="8706" width="11.44140625" customWidth="1"/>
    <col min="8707" max="8707" width="12.5546875" customWidth="1"/>
    <col min="8708" max="8959" width="11.44140625" customWidth="1"/>
    <col min="8961" max="8961" width="31.6640625" customWidth="1"/>
    <col min="8962" max="8962" width="11.44140625" customWidth="1"/>
    <col min="8963" max="8963" width="12.5546875" customWidth="1"/>
    <col min="8964" max="9215" width="11.44140625" customWidth="1"/>
    <col min="9217" max="9217" width="31.6640625" customWidth="1"/>
    <col min="9218" max="9218" width="11.44140625" customWidth="1"/>
    <col min="9219" max="9219" width="12.5546875" customWidth="1"/>
    <col min="9220" max="9471" width="11.44140625" customWidth="1"/>
    <col min="9473" max="9473" width="31.6640625" customWidth="1"/>
    <col min="9474" max="9474" width="11.44140625" customWidth="1"/>
    <col min="9475" max="9475" width="12.5546875" customWidth="1"/>
    <col min="9476" max="9727" width="11.44140625" customWidth="1"/>
    <col min="9729" max="9729" width="31.6640625" customWidth="1"/>
    <col min="9730" max="9730" width="11.44140625" customWidth="1"/>
    <col min="9731" max="9731" width="12.5546875" customWidth="1"/>
    <col min="9732" max="9983" width="11.44140625" customWidth="1"/>
    <col min="9985" max="9985" width="31.6640625" customWidth="1"/>
    <col min="9986" max="9986" width="11.44140625" customWidth="1"/>
    <col min="9987" max="9987" width="12.5546875" customWidth="1"/>
    <col min="9988" max="10239" width="11.44140625" customWidth="1"/>
    <col min="10241" max="10241" width="31.6640625" customWidth="1"/>
    <col min="10242" max="10242" width="11.44140625" customWidth="1"/>
    <col min="10243" max="10243" width="12.5546875" customWidth="1"/>
    <col min="10244" max="10495" width="11.44140625" customWidth="1"/>
    <col min="10497" max="10497" width="31.6640625" customWidth="1"/>
    <col min="10498" max="10498" width="11.44140625" customWidth="1"/>
    <col min="10499" max="10499" width="12.5546875" customWidth="1"/>
    <col min="10500" max="10751" width="11.44140625" customWidth="1"/>
    <col min="10753" max="10753" width="31.6640625" customWidth="1"/>
    <col min="10754" max="10754" width="11.44140625" customWidth="1"/>
    <col min="10755" max="10755" width="12.5546875" customWidth="1"/>
    <col min="10756" max="11007" width="11.44140625" customWidth="1"/>
    <col min="11009" max="11009" width="31.6640625" customWidth="1"/>
    <col min="11010" max="11010" width="11.44140625" customWidth="1"/>
    <col min="11011" max="11011" width="12.5546875" customWidth="1"/>
    <col min="11012" max="11263" width="11.44140625" customWidth="1"/>
    <col min="11265" max="11265" width="31.6640625" customWidth="1"/>
    <col min="11266" max="11266" width="11.44140625" customWidth="1"/>
    <col min="11267" max="11267" width="12.5546875" customWidth="1"/>
    <col min="11268" max="11519" width="11.44140625" customWidth="1"/>
    <col min="11521" max="11521" width="31.6640625" customWidth="1"/>
    <col min="11522" max="11522" width="11.44140625" customWidth="1"/>
    <col min="11523" max="11523" width="12.5546875" customWidth="1"/>
    <col min="11524" max="11775" width="11.44140625" customWidth="1"/>
    <col min="11777" max="11777" width="31.6640625" customWidth="1"/>
    <col min="11778" max="11778" width="11.44140625" customWidth="1"/>
    <col min="11779" max="11779" width="12.5546875" customWidth="1"/>
    <col min="11780" max="12031" width="11.44140625" customWidth="1"/>
    <col min="12033" max="12033" width="31.6640625" customWidth="1"/>
    <col min="12034" max="12034" width="11.44140625" customWidth="1"/>
    <col min="12035" max="12035" width="12.5546875" customWidth="1"/>
    <col min="12036" max="12287" width="11.44140625" customWidth="1"/>
    <col min="12289" max="12289" width="31.6640625" customWidth="1"/>
    <col min="12290" max="12290" width="11.44140625" customWidth="1"/>
    <col min="12291" max="12291" width="12.5546875" customWidth="1"/>
    <col min="12292" max="12543" width="11.44140625" customWidth="1"/>
    <col min="12545" max="12545" width="31.6640625" customWidth="1"/>
    <col min="12546" max="12546" width="11.44140625" customWidth="1"/>
    <col min="12547" max="12547" width="12.5546875" customWidth="1"/>
    <col min="12548" max="12799" width="11.44140625" customWidth="1"/>
    <col min="12801" max="12801" width="31.6640625" customWidth="1"/>
    <col min="12802" max="12802" width="11.44140625" customWidth="1"/>
    <col min="12803" max="12803" width="12.5546875" customWidth="1"/>
    <col min="12804" max="13055" width="11.44140625" customWidth="1"/>
    <col min="13057" max="13057" width="31.6640625" customWidth="1"/>
    <col min="13058" max="13058" width="11.44140625" customWidth="1"/>
    <col min="13059" max="13059" width="12.5546875" customWidth="1"/>
    <col min="13060" max="13311" width="11.44140625" customWidth="1"/>
    <col min="13313" max="13313" width="31.6640625" customWidth="1"/>
    <col min="13314" max="13314" width="11.44140625" customWidth="1"/>
    <col min="13315" max="13315" width="12.5546875" customWidth="1"/>
    <col min="13316" max="13567" width="11.44140625" customWidth="1"/>
    <col min="13569" max="13569" width="31.6640625" customWidth="1"/>
    <col min="13570" max="13570" width="11.44140625" customWidth="1"/>
    <col min="13571" max="13571" width="12.5546875" customWidth="1"/>
    <col min="13572" max="13823" width="11.44140625" customWidth="1"/>
    <col min="13825" max="13825" width="31.6640625" customWidth="1"/>
    <col min="13826" max="13826" width="11.44140625" customWidth="1"/>
    <col min="13827" max="13827" width="12.5546875" customWidth="1"/>
    <col min="13828" max="14079" width="11.44140625" customWidth="1"/>
    <col min="14081" max="14081" width="31.6640625" customWidth="1"/>
    <col min="14082" max="14082" width="11.44140625" customWidth="1"/>
    <col min="14083" max="14083" width="12.5546875" customWidth="1"/>
    <col min="14084" max="14335" width="11.44140625" customWidth="1"/>
    <col min="14337" max="14337" width="31.6640625" customWidth="1"/>
    <col min="14338" max="14338" width="11.44140625" customWidth="1"/>
    <col min="14339" max="14339" width="12.5546875" customWidth="1"/>
    <col min="14340" max="14591" width="11.44140625" customWidth="1"/>
    <col min="14593" max="14593" width="31.6640625" customWidth="1"/>
    <col min="14594" max="14594" width="11.44140625" customWidth="1"/>
    <col min="14595" max="14595" width="12.5546875" customWidth="1"/>
    <col min="14596" max="14847" width="11.44140625" customWidth="1"/>
    <col min="14849" max="14849" width="31.6640625" customWidth="1"/>
    <col min="14850" max="14850" width="11.44140625" customWidth="1"/>
    <col min="14851" max="14851" width="12.5546875" customWidth="1"/>
    <col min="14852" max="15103" width="11.44140625" customWidth="1"/>
    <col min="15105" max="15105" width="31.6640625" customWidth="1"/>
    <col min="15106" max="15106" width="11.44140625" customWidth="1"/>
    <col min="15107" max="15107" width="12.5546875" customWidth="1"/>
    <col min="15108" max="15359" width="11.44140625" customWidth="1"/>
    <col min="15361" max="15361" width="31.6640625" customWidth="1"/>
    <col min="15362" max="15362" width="11.44140625" customWidth="1"/>
    <col min="15363" max="15363" width="12.5546875" customWidth="1"/>
    <col min="15364" max="15615" width="11.44140625" customWidth="1"/>
    <col min="15617" max="15617" width="31.6640625" customWidth="1"/>
    <col min="15618" max="15618" width="11.44140625" customWidth="1"/>
    <col min="15619" max="15619" width="12.5546875" customWidth="1"/>
    <col min="15620" max="15871" width="11.44140625" customWidth="1"/>
    <col min="15873" max="15873" width="31.6640625" customWidth="1"/>
    <col min="15874" max="15874" width="11.44140625" customWidth="1"/>
    <col min="15875" max="15875" width="12.5546875" customWidth="1"/>
    <col min="15876" max="16127" width="11.44140625" customWidth="1"/>
    <col min="16129" max="16129" width="31.6640625" customWidth="1"/>
    <col min="16130" max="16130" width="11.44140625" customWidth="1"/>
    <col min="16131" max="16131" width="12.5546875" customWidth="1"/>
    <col min="16132" max="16383" width="11.44140625" customWidth="1"/>
  </cols>
  <sheetData>
    <row r="3" spans="1:3" ht="9" customHeight="1"/>
    <row r="4" spans="1:3">
      <c r="A4" s="177" t="s">
        <v>177</v>
      </c>
      <c r="B4" s="158">
        <v>2008</v>
      </c>
      <c r="C4" s="158">
        <v>2018</v>
      </c>
    </row>
    <row r="5" spans="1:3" ht="24" customHeight="1">
      <c r="A5" t="s">
        <v>178</v>
      </c>
      <c r="B5" s="382">
        <v>26.357331268069562</v>
      </c>
      <c r="C5" s="382">
        <v>26.583256249008098</v>
      </c>
    </row>
    <row r="6" spans="1:3" ht="24" customHeight="1">
      <c r="A6" t="s">
        <v>179</v>
      </c>
      <c r="B6" s="382">
        <v>19.518093724567628</v>
      </c>
      <c r="C6" s="382">
        <v>18.451318664560912</v>
      </c>
    </row>
    <row r="7" spans="1:3" ht="24" customHeight="1">
      <c r="A7" t="s">
        <v>180</v>
      </c>
      <c r="B7" s="382">
        <v>28.588786668981079</v>
      </c>
      <c r="C7" s="382">
        <v>22.279433954647885</v>
      </c>
    </row>
    <row r="8" spans="1:3" ht="24" customHeight="1">
      <c r="A8" s="106" t="s">
        <v>19</v>
      </c>
      <c r="B8" s="383">
        <v>20.690803154412418</v>
      </c>
      <c r="C8" s="383">
        <v>19.548888892817448</v>
      </c>
    </row>
    <row r="9" spans="1:3" ht="9" customHeight="1">
      <c r="A9" s="94"/>
      <c r="B9" s="94"/>
      <c r="C9"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84.xml><?xml version="1.0" encoding="utf-8"?>
<worksheet xmlns="http://schemas.openxmlformats.org/spreadsheetml/2006/main" xmlns:r="http://schemas.openxmlformats.org/officeDocument/2006/relationships">
  <dimension ref="A3:C15"/>
  <sheetViews>
    <sheetView topLeftCell="A7" workbookViewId="0">
      <selection activeCell="E20" sqref="E20"/>
    </sheetView>
  </sheetViews>
  <sheetFormatPr baseColWidth="10" defaultColWidth="31.109375" defaultRowHeight="14.4"/>
  <cols>
    <col min="1" max="1" width="33.6640625" customWidth="1"/>
    <col min="2" max="2" width="10.5546875" customWidth="1"/>
    <col min="3" max="3" width="11.5546875" customWidth="1"/>
    <col min="4" max="255" width="11.44140625" customWidth="1"/>
    <col min="257" max="257" width="33.6640625" customWidth="1"/>
    <col min="258" max="258" width="10.5546875" customWidth="1"/>
    <col min="259" max="259" width="11.5546875" customWidth="1"/>
    <col min="260" max="511" width="11.44140625" customWidth="1"/>
    <col min="513" max="513" width="33.6640625" customWidth="1"/>
    <col min="514" max="514" width="10.5546875" customWidth="1"/>
    <col min="515" max="515" width="11.5546875" customWidth="1"/>
    <col min="516" max="767" width="11.44140625" customWidth="1"/>
    <col min="769" max="769" width="33.6640625" customWidth="1"/>
    <col min="770" max="770" width="10.5546875" customWidth="1"/>
    <col min="771" max="771" width="11.5546875" customWidth="1"/>
    <col min="772" max="1023" width="11.44140625" customWidth="1"/>
    <col min="1025" max="1025" width="33.6640625" customWidth="1"/>
    <col min="1026" max="1026" width="10.5546875" customWidth="1"/>
    <col min="1027" max="1027" width="11.5546875" customWidth="1"/>
    <col min="1028" max="1279" width="11.44140625" customWidth="1"/>
    <col min="1281" max="1281" width="33.6640625" customWidth="1"/>
    <col min="1282" max="1282" width="10.5546875" customWidth="1"/>
    <col min="1283" max="1283" width="11.5546875" customWidth="1"/>
    <col min="1284" max="1535" width="11.44140625" customWidth="1"/>
    <col min="1537" max="1537" width="33.6640625" customWidth="1"/>
    <col min="1538" max="1538" width="10.5546875" customWidth="1"/>
    <col min="1539" max="1539" width="11.5546875" customWidth="1"/>
    <col min="1540" max="1791" width="11.44140625" customWidth="1"/>
    <col min="1793" max="1793" width="33.6640625" customWidth="1"/>
    <col min="1794" max="1794" width="10.5546875" customWidth="1"/>
    <col min="1795" max="1795" width="11.5546875" customWidth="1"/>
    <col min="1796" max="2047" width="11.44140625" customWidth="1"/>
    <col min="2049" max="2049" width="33.6640625" customWidth="1"/>
    <col min="2050" max="2050" width="10.5546875" customWidth="1"/>
    <col min="2051" max="2051" width="11.5546875" customWidth="1"/>
    <col min="2052" max="2303" width="11.44140625" customWidth="1"/>
    <col min="2305" max="2305" width="33.6640625" customWidth="1"/>
    <col min="2306" max="2306" width="10.5546875" customWidth="1"/>
    <col min="2307" max="2307" width="11.5546875" customWidth="1"/>
    <col min="2308" max="2559" width="11.44140625" customWidth="1"/>
    <col min="2561" max="2561" width="33.6640625" customWidth="1"/>
    <col min="2562" max="2562" width="10.5546875" customWidth="1"/>
    <col min="2563" max="2563" width="11.5546875" customWidth="1"/>
    <col min="2564" max="2815" width="11.44140625" customWidth="1"/>
    <col min="2817" max="2817" width="33.6640625" customWidth="1"/>
    <col min="2818" max="2818" width="10.5546875" customWidth="1"/>
    <col min="2819" max="2819" width="11.5546875" customWidth="1"/>
    <col min="2820" max="3071" width="11.44140625" customWidth="1"/>
    <col min="3073" max="3073" width="33.6640625" customWidth="1"/>
    <col min="3074" max="3074" width="10.5546875" customWidth="1"/>
    <col min="3075" max="3075" width="11.5546875" customWidth="1"/>
    <col min="3076" max="3327" width="11.44140625" customWidth="1"/>
    <col min="3329" max="3329" width="33.6640625" customWidth="1"/>
    <col min="3330" max="3330" width="10.5546875" customWidth="1"/>
    <col min="3331" max="3331" width="11.5546875" customWidth="1"/>
    <col min="3332" max="3583" width="11.44140625" customWidth="1"/>
    <col min="3585" max="3585" width="33.6640625" customWidth="1"/>
    <col min="3586" max="3586" width="10.5546875" customWidth="1"/>
    <col min="3587" max="3587" width="11.5546875" customWidth="1"/>
    <col min="3588" max="3839" width="11.44140625" customWidth="1"/>
    <col min="3841" max="3841" width="33.6640625" customWidth="1"/>
    <col min="3842" max="3842" width="10.5546875" customWidth="1"/>
    <col min="3843" max="3843" width="11.5546875" customWidth="1"/>
    <col min="3844" max="4095" width="11.44140625" customWidth="1"/>
    <col min="4097" max="4097" width="33.6640625" customWidth="1"/>
    <col min="4098" max="4098" width="10.5546875" customWidth="1"/>
    <col min="4099" max="4099" width="11.5546875" customWidth="1"/>
    <col min="4100" max="4351" width="11.44140625" customWidth="1"/>
    <col min="4353" max="4353" width="33.6640625" customWidth="1"/>
    <col min="4354" max="4354" width="10.5546875" customWidth="1"/>
    <col min="4355" max="4355" width="11.5546875" customWidth="1"/>
    <col min="4356" max="4607" width="11.44140625" customWidth="1"/>
    <col min="4609" max="4609" width="33.6640625" customWidth="1"/>
    <col min="4610" max="4610" width="10.5546875" customWidth="1"/>
    <col min="4611" max="4611" width="11.5546875" customWidth="1"/>
    <col min="4612" max="4863" width="11.44140625" customWidth="1"/>
    <col min="4865" max="4865" width="33.6640625" customWidth="1"/>
    <col min="4866" max="4866" width="10.5546875" customWidth="1"/>
    <col min="4867" max="4867" width="11.5546875" customWidth="1"/>
    <col min="4868" max="5119" width="11.44140625" customWidth="1"/>
    <col min="5121" max="5121" width="33.6640625" customWidth="1"/>
    <col min="5122" max="5122" width="10.5546875" customWidth="1"/>
    <col min="5123" max="5123" width="11.5546875" customWidth="1"/>
    <col min="5124" max="5375" width="11.44140625" customWidth="1"/>
    <col min="5377" max="5377" width="33.6640625" customWidth="1"/>
    <col min="5378" max="5378" width="10.5546875" customWidth="1"/>
    <col min="5379" max="5379" width="11.5546875" customWidth="1"/>
    <col min="5380" max="5631" width="11.44140625" customWidth="1"/>
    <col min="5633" max="5633" width="33.6640625" customWidth="1"/>
    <col min="5634" max="5634" width="10.5546875" customWidth="1"/>
    <col min="5635" max="5635" width="11.5546875" customWidth="1"/>
    <col min="5636" max="5887" width="11.44140625" customWidth="1"/>
    <col min="5889" max="5889" width="33.6640625" customWidth="1"/>
    <col min="5890" max="5890" width="10.5546875" customWidth="1"/>
    <col min="5891" max="5891" width="11.5546875" customWidth="1"/>
    <col min="5892" max="6143" width="11.44140625" customWidth="1"/>
    <col min="6145" max="6145" width="33.6640625" customWidth="1"/>
    <col min="6146" max="6146" width="10.5546875" customWidth="1"/>
    <col min="6147" max="6147" width="11.5546875" customWidth="1"/>
    <col min="6148" max="6399" width="11.44140625" customWidth="1"/>
    <col min="6401" max="6401" width="33.6640625" customWidth="1"/>
    <col min="6402" max="6402" width="10.5546875" customWidth="1"/>
    <col min="6403" max="6403" width="11.5546875" customWidth="1"/>
    <col min="6404" max="6655" width="11.44140625" customWidth="1"/>
    <col min="6657" max="6657" width="33.6640625" customWidth="1"/>
    <col min="6658" max="6658" width="10.5546875" customWidth="1"/>
    <col min="6659" max="6659" width="11.5546875" customWidth="1"/>
    <col min="6660" max="6911" width="11.44140625" customWidth="1"/>
    <col min="6913" max="6913" width="33.6640625" customWidth="1"/>
    <col min="6914" max="6914" width="10.5546875" customWidth="1"/>
    <col min="6915" max="6915" width="11.5546875" customWidth="1"/>
    <col min="6916" max="7167" width="11.44140625" customWidth="1"/>
    <col min="7169" max="7169" width="33.6640625" customWidth="1"/>
    <col min="7170" max="7170" width="10.5546875" customWidth="1"/>
    <col min="7171" max="7171" width="11.5546875" customWidth="1"/>
    <col min="7172" max="7423" width="11.44140625" customWidth="1"/>
    <col min="7425" max="7425" width="33.6640625" customWidth="1"/>
    <col min="7426" max="7426" width="10.5546875" customWidth="1"/>
    <col min="7427" max="7427" width="11.5546875" customWidth="1"/>
    <col min="7428" max="7679" width="11.44140625" customWidth="1"/>
    <col min="7681" max="7681" width="33.6640625" customWidth="1"/>
    <col min="7682" max="7682" width="10.5546875" customWidth="1"/>
    <col min="7683" max="7683" width="11.5546875" customWidth="1"/>
    <col min="7684" max="7935" width="11.44140625" customWidth="1"/>
    <col min="7937" max="7937" width="33.6640625" customWidth="1"/>
    <col min="7938" max="7938" width="10.5546875" customWidth="1"/>
    <col min="7939" max="7939" width="11.5546875" customWidth="1"/>
    <col min="7940" max="8191" width="11.44140625" customWidth="1"/>
    <col min="8193" max="8193" width="33.6640625" customWidth="1"/>
    <col min="8194" max="8194" width="10.5546875" customWidth="1"/>
    <col min="8195" max="8195" width="11.5546875" customWidth="1"/>
    <col min="8196" max="8447" width="11.44140625" customWidth="1"/>
    <col min="8449" max="8449" width="33.6640625" customWidth="1"/>
    <col min="8450" max="8450" width="10.5546875" customWidth="1"/>
    <col min="8451" max="8451" width="11.5546875" customWidth="1"/>
    <col min="8452" max="8703" width="11.44140625" customWidth="1"/>
    <col min="8705" max="8705" width="33.6640625" customWidth="1"/>
    <col min="8706" max="8706" width="10.5546875" customWidth="1"/>
    <col min="8707" max="8707" width="11.5546875" customWidth="1"/>
    <col min="8708" max="8959" width="11.44140625" customWidth="1"/>
    <col min="8961" max="8961" width="33.6640625" customWidth="1"/>
    <col min="8962" max="8962" width="10.5546875" customWidth="1"/>
    <col min="8963" max="8963" width="11.5546875" customWidth="1"/>
    <col min="8964" max="9215" width="11.44140625" customWidth="1"/>
    <col min="9217" max="9217" width="33.6640625" customWidth="1"/>
    <col min="9218" max="9218" width="10.5546875" customWidth="1"/>
    <col min="9219" max="9219" width="11.5546875" customWidth="1"/>
    <col min="9220" max="9471" width="11.44140625" customWidth="1"/>
    <col min="9473" max="9473" width="33.6640625" customWidth="1"/>
    <col min="9474" max="9474" width="10.5546875" customWidth="1"/>
    <col min="9475" max="9475" width="11.5546875" customWidth="1"/>
    <col min="9476" max="9727" width="11.44140625" customWidth="1"/>
    <col min="9729" max="9729" width="33.6640625" customWidth="1"/>
    <col min="9730" max="9730" width="10.5546875" customWidth="1"/>
    <col min="9731" max="9731" width="11.5546875" customWidth="1"/>
    <col min="9732" max="9983" width="11.44140625" customWidth="1"/>
    <col min="9985" max="9985" width="33.6640625" customWidth="1"/>
    <col min="9986" max="9986" width="10.5546875" customWidth="1"/>
    <col min="9987" max="9987" width="11.5546875" customWidth="1"/>
    <col min="9988" max="10239" width="11.44140625" customWidth="1"/>
    <col min="10241" max="10241" width="33.6640625" customWidth="1"/>
    <col min="10242" max="10242" width="10.5546875" customWidth="1"/>
    <col min="10243" max="10243" width="11.5546875" customWidth="1"/>
    <col min="10244" max="10495" width="11.44140625" customWidth="1"/>
    <col min="10497" max="10497" width="33.6640625" customWidth="1"/>
    <col min="10498" max="10498" width="10.5546875" customWidth="1"/>
    <col min="10499" max="10499" width="11.5546875" customWidth="1"/>
    <col min="10500" max="10751" width="11.44140625" customWidth="1"/>
    <col min="10753" max="10753" width="33.6640625" customWidth="1"/>
    <col min="10754" max="10754" width="10.5546875" customWidth="1"/>
    <col min="10755" max="10755" width="11.5546875" customWidth="1"/>
    <col min="10756" max="11007" width="11.44140625" customWidth="1"/>
    <col min="11009" max="11009" width="33.6640625" customWidth="1"/>
    <col min="11010" max="11010" width="10.5546875" customWidth="1"/>
    <col min="11011" max="11011" width="11.5546875" customWidth="1"/>
    <col min="11012" max="11263" width="11.44140625" customWidth="1"/>
    <col min="11265" max="11265" width="33.6640625" customWidth="1"/>
    <col min="11266" max="11266" width="10.5546875" customWidth="1"/>
    <col min="11267" max="11267" width="11.5546875" customWidth="1"/>
    <col min="11268" max="11519" width="11.44140625" customWidth="1"/>
    <col min="11521" max="11521" width="33.6640625" customWidth="1"/>
    <col min="11522" max="11522" width="10.5546875" customWidth="1"/>
    <col min="11523" max="11523" width="11.5546875" customWidth="1"/>
    <col min="11524" max="11775" width="11.44140625" customWidth="1"/>
    <col min="11777" max="11777" width="33.6640625" customWidth="1"/>
    <col min="11778" max="11778" width="10.5546875" customWidth="1"/>
    <col min="11779" max="11779" width="11.5546875" customWidth="1"/>
    <col min="11780" max="12031" width="11.44140625" customWidth="1"/>
    <col min="12033" max="12033" width="33.6640625" customWidth="1"/>
    <col min="12034" max="12034" width="10.5546875" customWidth="1"/>
    <col min="12035" max="12035" width="11.5546875" customWidth="1"/>
    <col min="12036" max="12287" width="11.44140625" customWidth="1"/>
    <col min="12289" max="12289" width="33.6640625" customWidth="1"/>
    <col min="12290" max="12290" width="10.5546875" customWidth="1"/>
    <col min="12291" max="12291" width="11.5546875" customWidth="1"/>
    <col min="12292" max="12543" width="11.44140625" customWidth="1"/>
    <col min="12545" max="12545" width="33.6640625" customWidth="1"/>
    <col min="12546" max="12546" width="10.5546875" customWidth="1"/>
    <col min="12547" max="12547" width="11.5546875" customWidth="1"/>
    <col min="12548" max="12799" width="11.44140625" customWidth="1"/>
    <col min="12801" max="12801" width="33.6640625" customWidth="1"/>
    <col min="12802" max="12802" width="10.5546875" customWidth="1"/>
    <col min="12803" max="12803" width="11.5546875" customWidth="1"/>
    <col min="12804" max="13055" width="11.44140625" customWidth="1"/>
    <col min="13057" max="13057" width="33.6640625" customWidth="1"/>
    <col min="13058" max="13058" width="10.5546875" customWidth="1"/>
    <col min="13059" max="13059" width="11.5546875" customWidth="1"/>
    <col min="13060" max="13311" width="11.44140625" customWidth="1"/>
    <col min="13313" max="13313" width="33.6640625" customWidth="1"/>
    <col min="13314" max="13314" width="10.5546875" customWidth="1"/>
    <col min="13315" max="13315" width="11.5546875" customWidth="1"/>
    <col min="13316" max="13567" width="11.44140625" customWidth="1"/>
    <col min="13569" max="13569" width="33.6640625" customWidth="1"/>
    <col min="13570" max="13570" width="10.5546875" customWidth="1"/>
    <col min="13571" max="13571" width="11.5546875" customWidth="1"/>
    <col min="13572" max="13823" width="11.44140625" customWidth="1"/>
    <col min="13825" max="13825" width="33.6640625" customWidth="1"/>
    <col min="13826" max="13826" width="10.5546875" customWidth="1"/>
    <col min="13827" max="13827" width="11.5546875" customWidth="1"/>
    <col min="13828" max="14079" width="11.44140625" customWidth="1"/>
    <col min="14081" max="14081" width="33.6640625" customWidth="1"/>
    <col min="14082" max="14082" width="10.5546875" customWidth="1"/>
    <col min="14083" max="14083" width="11.5546875" customWidth="1"/>
    <col min="14084" max="14335" width="11.44140625" customWidth="1"/>
    <col min="14337" max="14337" width="33.6640625" customWidth="1"/>
    <col min="14338" max="14338" width="10.5546875" customWidth="1"/>
    <col min="14339" max="14339" width="11.5546875" customWidth="1"/>
    <col min="14340" max="14591" width="11.44140625" customWidth="1"/>
    <col min="14593" max="14593" width="33.6640625" customWidth="1"/>
    <col min="14594" max="14594" width="10.5546875" customWidth="1"/>
    <col min="14595" max="14595" width="11.5546875" customWidth="1"/>
    <col min="14596" max="14847" width="11.44140625" customWidth="1"/>
    <col min="14849" max="14849" width="33.6640625" customWidth="1"/>
    <col min="14850" max="14850" width="10.5546875" customWidth="1"/>
    <col min="14851" max="14851" width="11.5546875" customWidth="1"/>
    <col min="14852" max="15103" width="11.44140625" customWidth="1"/>
    <col min="15105" max="15105" width="33.6640625" customWidth="1"/>
    <col min="15106" max="15106" width="10.5546875" customWidth="1"/>
    <col min="15107" max="15107" width="11.5546875" customWidth="1"/>
    <col min="15108" max="15359" width="11.44140625" customWidth="1"/>
    <col min="15361" max="15361" width="33.6640625" customWidth="1"/>
    <col min="15362" max="15362" width="10.5546875" customWidth="1"/>
    <col min="15363" max="15363" width="11.5546875" customWidth="1"/>
    <col min="15364" max="15615" width="11.44140625" customWidth="1"/>
    <col min="15617" max="15617" width="33.6640625" customWidth="1"/>
    <col min="15618" max="15618" width="10.5546875" customWidth="1"/>
    <col min="15619" max="15619" width="11.5546875" customWidth="1"/>
    <col min="15620" max="15871" width="11.44140625" customWidth="1"/>
    <col min="15873" max="15873" width="33.6640625" customWidth="1"/>
    <col min="15874" max="15874" width="10.5546875" customWidth="1"/>
    <col min="15875" max="15875" width="11.5546875" customWidth="1"/>
    <col min="15876" max="16127" width="11.44140625" customWidth="1"/>
    <col min="16129" max="16129" width="33.6640625" customWidth="1"/>
    <col min="16130" max="16130" width="10.5546875" customWidth="1"/>
    <col min="16131" max="16131" width="11.5546875" customWidth="1"/>
    <col min="16132" max="16383" width="11.44140625" customWidth="1"/>
  </cols>
  <sheetData>
    <row r="3" spans="1:3" ht="6.75" customHeight="1"/>
    <row r="4" spans="1:3">
      <c r="A4" s="177" t="s">
        <v>177</v>
      </c>
      <c r="B4" s="158">
        <v>2008</v>
      </c>
      <c r="C4" s="158">
        <v>2018</v>
      </c>
    </row>
    <row r="5" spans="1:3" ht="24.75" customHeight="1">
      <c r="A5" t="s">
        <v>178</v>
      </c>
      <c r="B5" s="382">
        <v>8.2519932350809366</v>
      </c>
      <c r="C5" s="382">
        <v>9.3086773180148494</v>
      </c>
    </row>
    <row r="6" spans="1:3" ht="24.75" customHeight="1">
      <c r="A6" t="s">
        <v>179</v>
      </c>
      <c r="B6" s="382">
        <v>33.342488311125607</v>
      </c>
      <c r="C6" s="382">
        <v>27.513147950998793</v>
      </c>
    </row>
    <row r="7" spans="1:3" ht="24.75" customHeight="1">
      <c r="A7" t="s">
        <v>180</v>
      </c>
      <c r="B7" s="382">
        <v>7.0538754255958347</v>
      </c>
      <c r="C7" s="382">
        <v>7.9008960248398692</v>
      </c>
    </row>
    <row r="8" spans="1:3" ht="24.75" customHeight="1">
      <c r="A8" s="106" t="s">
        <v>19</v>
      </c>
      <c r="B8" s="383">
        <v>32.814421720447307</v>
      </c>
      <c r="C8" s="383">
        <v>26.998333500097079</v>
      </c>
    </row>
    <row r="9" spans="1:3" ht="6.75" customHeight="1">
      <c r="A9" s="94"/>
      <c r="B9" s="94"/>
      <c r="C9" s="94"/>
    </row>
    <row r="15" spans="1:3" ht="0.7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5.xml><?xml version="1.0" encoding="utf-8"?>
<worksheet xmlns="http://schemas.openxmlformats.org/spreadsheetml/2006/main" xmlns:r="http://schemas.openxmlformats.org/officeDocument/2006/relationships">
  <dimension ref="A1:C18"/>
  <sheetViews>
    <sheetView topLeftCell="A7" workbookViewId="0">
      <selection activeCell="E20" sqref="E20"/>
    </sheetView>
  </sheetViews>
  <sheetFormatPr baseColWidth="10" defaultColWidth="31.6640625" defaultRowHeight="14.4"/>
  <cols>
    <col min="1" max="1" width="28.88671875" customWidth="1"/>
    <col min="2" max="2" width="13.5546875" customWidth="1"/>
    <col min="3" max="3" width="13.33203125" customWidth="1"/>
    <col min="4" max="255" width="11.44140625" customWidth="1"/>
    <col min="257" max="257" width="28.88671875" customWidth="1"/>
    <col min="258" max="258" width="13.5546875" customWidth="1"/>
    <col min="259" max="259" width="13.33203125" customWidth="1"/>
    <col min="260" max="511" width="11.44140625" customWidth="1"/>
    <col min="513" max="513" width="28.88671875" customWidth="1"/>
    <col min="514" max="514" width="13.5546875" customWidth="1"/>
    <col min="515" max="515" width="13.33203125" customWidth="1"/>
    <col min="516" max="767" width="11.44140625" customWidth="1"/>
    <col min="769" max="769" width="28.88671875" customWidth="1"/>
    <col min="770" max="770" width="13.5546875" customWidth="1"/>
    <col min="771" max="771" width="13.33203125" customWidth="1"/>
    <col min="772" max="1023" width="11.44140625" customWidth="1"/>
    <col min="1025" max="1025" width="28.88671875" customWidth="1"/>
    <col min="1026" max="1026" width="13.5546875" customWidth="1"/>
    <col min="1027" max="1027" width="13.33203125" customWidth="1"/>
    <col min="1028" max="1279" width="11.44140625" customWidth="1"/>
    <col min="1281" max="1281" width="28.88671875" customWidth="1"/>
    <col min="1282" max="1282" width="13.5546875" customWidth="1"/>
    <col min="1283" max="1283" width="13.33203125" customWidth="1"/>
    <col min="1284" max="1535" width="11.44140625" customWidth="1"/>
    <col min="1537" max="1537" width="28.88671875" customWidth="1"/>
    <col min="1538" max="1538" width="13.5546875" customWidth="1"/>
    <col min="1539" max="1539" width="13.33203125" customWidth="1"/>
    <col min="1540" max="1791" width="11.44140625" customWidth="1"/>
    <col min="1793" max="1793" width="28.88671875" customWidth="1"/>
    <col min="1794" max="1794" width="13.5546875" customWidth="1"/>
    <col min="1795" max="1795" width="13.33203125" customWidth="1"/>
    <col min="1796" max="2047" width="11.44140625" customWidth="1"/>
    <col min="2049" max="2049" width="28.88671875" customWidth="1"/>
    <col min="2050" max="2050" width="13.5546875" customWidth="1"/>
    <col min="2051" max="2051" width="13.33203125" customWidth="1"/>
    <col min="2052" max="2303" width="11.44140625" customWidth="1"/>
    <col min="2305" max="2305" width="28.88671875" customWidth="1"/>
    <col min="2306" max="2306" width="13.5546875" customWidth="1"/>
    <col min="2307" max="2307" width="13.33203125" customWidth="1"/>
    <col min="2308" max="2559" width="11.44140625" customWidth="1"/>
    <col min="2561" max="2561" width="28.88671875" customWidth="1"/>
    <col min="2562" max="2562" width="13.5546875" customWidth="1"/>
    <col min="2563" max="2563" width="13.33203125" customWidth="1"/>
    <col min="2564" max="2815" width="11.44140625" customWidth="1"/>
    <col min="2817" max="2817" width="28.88671875" customWidth="1"/>
    <col min="2818" max="2818" width="13.5546875" customWidth="1"/>
    <col min="2819" max="2819" width="13.33203125" customWidth="1"/>
    <col min="2820" max="3071" width="11.44140625" customWidth="1"/>
    <col min="3073" max="3073" width="28.88671875" customWidth="1"/>
    <col min="3074" max="3074" width="13.5546875" customWidth="1"/>
    <col min="3075" max="3075" width="13.33203125" customWidth="1"/>
    <col min="3076" max="3327" width="11.44140625" customWidth="1"/>
    <col min="3329" max="3329" width="28.88671875" customWidth="1"/>
    <col min="3330" max="3330" width="13.5546875" customWidth="1"/>
    <col min="3331" max="3331" width="13.33203125" customWidth="1"/>
    <col min="3332" max="3583" width="11.44140625" customWidth="1"/>
    <col min="3585" max="3585" width="28.88671875" customWidth="1"/>
    <col min="3586" max="3586" width="13.5546875" customWidth="1"/>
    <col min="3587" max="3587" width="13.33203125" customWidth="1"/>
    <col min="3588" max="3839" width="11.44140625" customWidth="1"/>
    <col min="3841" max="3841" width="28.88671875" customWidth="1"/>
    <col min="3842" max="3842" width="13.5546875" customWidth="1"/>
    <col min="3843" max="3843" width="13.33203125" customWidth="1"/>
    <col min="3844" max="4095" width="11.44140625" customWidth="1"/>
    <col min="4097" max="4097" width="28.88671875" customWidth="1"/>
    <col min="4098" max="4098" width="13.5546875" customWidth="1"/>
    <col min="4099" max="4099" width="13.33203125" customWidth="1"/>
    <col min="4100" max="4351" width="11.44140625" customWidth="1"/>
    <col min="4353" max="4353" width="28.88671875" customWidth="1"/>
    <col min="4354" max="4354" width="13.5546875" customWidth="1"/>
    <col min="4355" max="4355" width="13.33203125" customWidth="1"/>
    <col min="4356" max="4607" width="11.44140625" customWidth="1"/>
    <col min="4609" max="4609" width="28.88671875" customWidth="1"/>
    <col min="4610" max="4610" width="13.5546875" customWidth="1"/>
    <col min="4611" max="4611" width="13.33203125" customWidth="1"/>
    <col min="4612" max="4863" width="11.44140625" customWidth="1"/>
    <col min="4865" max="4865" width="28.88671875" customWidth="1"/>
    <col min="4866" max="4866" width="13.5546875" customWidth="1"/>
    <col min="4867" max="4867" width="13.33203125" customWidth="1"/>
    <col min="4868" max="5119" width="11.44140625" customWidth="1"/>
    <col min="5121" max="5121" width="28.88671875" customWidth="1"/>
    <col min="5122" max="5122" width="13.5546875" customWidth="1"/>
    <col min="5123" max="5123" width="13.33203125" customWidth="1"/>
    <col min="5124" max="5375" width="11.44140625" customWidth="1"/>
    <col min="5377" max="5377" width="28.88671875" customWidth="1"/>
    <col min="5378" max="5378" width="13.5546875" customWidth="1"/>
    <col min="5379" max="5379" width="13.33203125" customWidth="1"/>
    <col min="5380" max="5631" width="11.44140625" customWidth="1"/>
    <col min="5633" max="5633" width="28.88671875" customWidth="1"/>
    <col min="5634" max="5634" width="13.5546875" customWidth="1"/>
    <col min="5635" max="5635" width="13.33203125" customWidth="1"/>
    <col min="5636" max="5887" width="11.44140625" customWidth="1"/>
    <col min="5889" max="5889" width="28.88671875" customWidth="1"/>
    <col min="5890" max="5890" width="13.5546875" customWidth="1"/>
    <col min="5891" max="5891" width="13.33203125" customWidth="1"/>
    <col min="5892" max="6143" width="11.44140625" customWidth="1"/>
    <col min="6145" max="6145" width="28.88671875" customWidth="1"/>
    <col min="6146" max="6146" width="13.5546875" customWidth="1"/>
    <col min="6147" max="6147" width="13.33203125" customWidth="1"/>
    <col min="6148" max="6399" width="11.44140625" customWidth="1"/>
    <col min="6401" max="6401" width="28.88671875" customWidth="1"/>
    <col min="6402" max="6402" width="13.5546875" customWidth="1"/>
    <col min="6403" max="6403" width="13.33203125" customWidth="1"/>
    <col min="6404" max="6655" width="11.44140625" customWidth="1"/>
    <col min="6657" max="6657" width="28.88671875" customWidth="1"/>
    <col min="6658" max="6658" width="13.5546875" customWidth="1"/>
    <col min="6659" max="6659" width="13.33203125" customWidth="1"/>
    <col min="6660" max="6911" width="11.44140625" customWidth="1"/>
    <col min="6913" max="6913" width="28.88671875" customWidth="1"/>
    <col min="6914" max="6914" width="13.5546875" customWidth="1"/>
    <col min="6915" max="6915" width="13.33203125" customWidth="1"/>
    <col min="6916" max="7167" width="11.44140625" customWidth="1"/>
    <col min="7169" max="7169" width="28.88671875" customWidth="1"/>
    <col min="7170" max="7170" width="13.5546875" customWidth="1"/>
    <col min="7171" max="7171" width="13.33203125" customWidth="1"/>
    <col min="7172" max="7423" width="11.44140625" customWidth="1"/>
    <col min="7425" max="7425" width="28.88671875" customWidth="1"/>
    <col min="7426" max="7426" width="13.5546875" customWidth="1"/>
    <col min="7427" max="7427" width="13.33203125" customWidth="1"/>
    <col min="7428" max="7679" width="11.44140625" customWidth="1"/>
    <col min="7681" max="7681" width="28.88671875" customWidth="1"/>
    <col min="7682" max="7682" width="13.5546875" customWidth="1"/>
    <col min="7683" max="7683" width="13.33203125" customWidth="1"/>
    <col min="7684" max="7935" width="11.44140625" customWidth="1"/>
    <col min="7937" max="7937" width="28.88671875" customWidth="1"/>
    <col min="7938" max="7938" width="13.5546875" customWidth="1"/>
    <col min="7939" max="7939" width="13.33203125" customWidth="1"/>
    <col min="7940" max="8191" width="11.44140625" customWidth="1"/>
    <col min="8193" max="8193" width="28.88671875" customWidth="1"/>
    <col min="8194" max="8194" width="13.5546875" customWidth="1"/>
    <col min="8195" max="8195" width="13.33203125" customWidth="1"/>
    <col min="8196" max="8447" width="11.44140625" customWidth="1"/>
    <col min="8449" max="8449" width="28.88671875" customWidth="1"/>
    <col min="8450" max="8450" width="13.5546875" customWidth="1"/>
    <col min="8451" max="8451" width="13.33203125" customWidth="1"/>
    <col min="8452" max="8703" width="11.44140625" customWidth="1"/>
    <col min="8705" max="8705" width="28.88671875" customWidth="1"/>
    <col min="8706" max="8706" width="13.5546875" customWidth="1"/>
    <col min="8707" max="8707" width="13.33203125" customWidth="1"/>
    <col min="8708" max="8959" width="11.44140625" customWidth="1"/>
    <col min="8961" max="8961" width="28.88671875" customWidth="1"/>
    <col min="8962" max="8962" width="13.5546875" customWidth="1"/>
    <col min="8963" max="8963" width="13.33203125" customWidth="1"/>
    <col min="8964" max="9215" width="11.44140625" customWidth="1"/>
    <col min="9217" max="9217" width="28.88671875" customWidth="1"/>
    <col min="9218" max="9218" width="13.5546875" customWidth="1"/>
    <col min="9219" max="9219" width="13.33203125" customWidth="1"/>
    <col min="9220" max="9471" width="11.44140625" customWidth="1"/>
    <col min="9473" max="9473" width="28.88671875" customWidth="1"/>
    <col min="9474" max="9474" width="13.5546875" customWidth="1"/>
    <col min="9475" max="9475" width="13.33203125" customWidth="1"/>
    <col min="9476" max="9727" width="11.44140625" customWidth="1"/>
    <col min="9729" max="9729" width="28.88671875" customWidth="1"/>
    <col min="9730" max="9730" width="13.5546875" customWidth="1"/>
    <col min="9731" max="9731" width="13.33203125" customWidth="1"/>
    <col min="9732" max="9983" width="11.44140625" customWidth="1"/>
    <col min="9985" max="9985" width="28.88671875" customWidth="1"/>
    <col min="9986" max="9986" width="13.5546875" customWidth="1"/>
    <col min="9987" max="9987" width="13.33203125" customWidth="1"/>
    <col min="9988" max="10239" width="11.44140625" customWidth="1"/>
    <col min="10241" max="10241" width="28.88671875" customWidth="1"/>
    <col min="10242" max="10242" width="13.5546875" customWidth="1"/>
    <col min="10243" max="10243" width="13.33203125" customWidth="1"/>
    <col min="10244" max="10495" width="11.44140625" customWidth="1"/>
    <col min="10497" max="10497" width="28.88671875" customWidth="1"/>
    <col min="10498" max="10498" width="13.5546875" customWidth="1"/>
    <col min="10499" max="10499" width="13.33203125" customWidth="1"/>
    <col min="10500" max="10751" width="11.44140625" customWidth="1"/>
    <col min="10753" max="10753" width="28.88671875" customWidth="1"/>
    <col min="10754" max="10754" width="13.5546875" customWidth="1"/>
    <col min="10755" max="10755" width="13.33203125" customWidth="1"/>
    <col min="10756" max="11007" width="11.44140625" customWidth="1"/>
    <col min="11009" max="11009" width="28.88671875" customWidth="1"/>
    <col min="11010" max="11010" width="13.5546875" customWidth="1"/>
    <col min="11011" max="11011" width="13.33203125" customWidth="1"/>
    <col min="11012" max="11263" width="11.44140625" customWidth="1"/>
    <col min="11265" max="11265" width="28.88671875" customWidth="1"/>
    <col min="11266" max="11266" width="13.5546875" customWidth="1"/>
    <col min="11267" max="11267" width="13.33203125" customWidth="1"/>
    <col min="11268" max="11519" width="11.44140625" customWidth="1"/>
    <col min="11521" max="11521" width="28.88671875" customWidth="1"/>
    <col min="11522" max="11522" width="13.5546875" customWidth="1"/>
    <col min="11523" max="11523" width="13.33203125" customWidth="1"/>
    <col min="11524" max="11775" width="11.44140625" customWidth="1"/>
    <col min="11777" max="11777" width="28.88671875" customWidth="1"/>
    <col min="11778" max="11778" width="13.5546875" customWidth="1"/>
    <col min="11779" max="11779" width="13.33203125" customWidth="1"/>
    <col min="11780" max="12031" width="11.44140625" customWidth="1"/>
    <col min="12033" max="12033" width="28.88671875" customWidth="1"/>
    <col min="12034" max="12034" width="13.5546875" customWidth="1"/>
    <col min="12035" max="12035" width="13.33203125" customWidth="1"/>
    <col min="12036" max="12287" width="11.44140625" customWidth="1"/>
    <col min="12289" max="12289" width="28.88671875" customWidth="1"/>
    <col min="12290" max="12290" width="13.5546875" customWidth="1"/>
    <col min="12291" max="12291" width="13.33203125" customWidth="1"/>
    <col min="12292" max="12543" width="11.44140625" customWidth="1"/>
    <col min="12545" max="12545" width="28.88671875" customWidth="1"/>
    <col min="12546" max="12546" width="13.5546875" customWidth="1"/>
    <col min="12547" max="12547" width="13.33203125" customWidth="1"/>
    <col min="12548" max="12799" width="11.44140625" customWidth="1"/>
    <col min="12801" max="12801" width="28.88671875" customWidth="1"/>
    <col min="12802" max="12802" width="13.5546875" customWidth="1"/>
    <col min="12803" max="12803" width="13.33203125" customWidth="1"/>
    <col min="12804" max="13055" width="11.44140625" customWidth="1"/>
    <col min="13057" max="13057" width="28.88671875" customWidth="1"/>
    <col min="13058" max="13058" width="13.5546875" customWidth="1"/>
    <col min="13059" max="13059" width="13.33203125" customWidth="1"/>
    <col min="13060" max="13311" width="11.44140625" customWidth="1"/>
    <col min="13313" max="13313" width="28.88671875" customWidth="1"/>
    <col min="13314" max="13314" width="13.5546875" customWidth="1"/>
    <col min="13315" max="13315" width="13.33203125" customWidth="1"/>
    <col min="13316" max="13567" width="11.44140625" customWidth="1"/>
    <col min="13569" max="13569" width="28.88671875" customWidth="1"/>
    <col min="13570" max="13570" width="13.5546875" customWidth="1"/>
    <col min="13571" max="13571" width="13.33203125" customWidth="1"/>
    <col min="13572" max="13823" width="11.44140625" customWidth="1"/>
    <col min="13825" max="13825" width="28.88671875" customWidth="1"/>
    <col min="13826" max="13826" width="13.5546875" customWidth="1"/>
    <col min="13827" max="13827" width="13.33203125" customWidth="1"/>
    <col min="13828" max="14079" width="11.44140625" customWidth="1"/>
    <col min="14081" max="14081" width="28.88671875" customWidth="1"/>
    <col min="14082" max="14082" width="13.5546875" customWidth="1"/>
    <col min="14083" max="14083" width="13.33203125" customWidth="1"/>
    <col min="14084" max="14335" width="11.44140625" customWidth="1"/>
    <col min="14337" max="14337" width="28.88671875" customWidth="1"/>
    <col min="14338" max="14338" width="13.5546875" customWidth="1"/>
    <col min="14339" max="14339" width="13.33203125" customWidth="1"/>
    <col min="14340" max="14591" width="11.44140625" customWidth="1"/>
    <col min="14593" max="14593" width="28.88671875" customWidth="1"/>
    <col min="14594" max="14594" width="13.5546875" customWidth="1"/>
    <col min="14595" max="14595" width="13.33203125" customWidth="1"/>
    <col min="14596" max="14847" width="11.44140625" customWidth="1"/>
    <col min="14849" max="14849" width="28.88671875" customWidth="1"/>
    <col min="14850" max="14850" width="13.5546875" customWidth="1"/>
    <col min="14851" max="14851" width="13.33203125" customWidth="1"/>
    <col min="14852" max="15103" width="11.44140625" customWidth="1"/>
    <col min="15105" max="15105" width="28.88671875" customWidth="1"/>
    <col min="15106" max="15106" width="13.5546875" customWidth="1"/>
    <col min="15107" max="15107" width="13.33203125" customWidth="1"/>
    <col min="15108" max="15359" width="11.44140625" customWidth="1"/>
    <col min="15361" max="15361" width="28.88671875" customWidth="1"/>
    <col min="15362" max="15362" width="13.5546875" customWidth="1"/>
    <col min="15363" max="15363" width="13.33203125" customWidth="1"/>
    <col min="15364" max="15615" width="11.44140625" customWidth="1"/>
    <col min="15617" max="15617" width="28.88671875" customWidth="1"/>
    <col min="15618" max="15618" width="13.5546875" customWidth="1"/>
    <col min="15619" max="15619" width="13.33203125" customWidth="1"/>
    <col min="15620" max="15871" width="11.44140625" customWidth="1"/>
    <col min="15873" max="15873" width="28.88671875" customWidth="1"/>
    <col min="15874" max="15874" width="13.5546875" customWidth="1"/>
    <col min="15875" max="15875" width="13.33203125" customWidth="1"/>
    <col min="15876" max="16127" width="11.44140625" customWidth="1"/>
    <col min="16129" max="16129" width="28.88671875" customWidth="1"/>
    <col min="16130" max="16130" width="13.5546875" customWidth="1"/>
    <col min="16131" max="16131" width="13.33203125" customWidth="1"/>
    <col min="16132" max="16383" width="11.44140625" customWidth="1"/>
  </cols>
  <sheetData>
    <row r="1" spans="1:3" ht="21.75" customHeight="1"/>
    <row r="2" spans="1:3" ht="18" customHeight="1"/>
    <row r="3" spans="1:3" ht="11.25" customHeight="1">
      <c r="A3" s="94"/>
      <c r="B3" s="95">
        <v>2008</v>
      </c>
      <c r="C3" s="95">
        <v>2018</v>
      </c>
    </row>
    <row r="4" spans="1:3" ht="12.75" customHeight="1">
      <c r="A4" s="66" t="s">
        <v>13</v>
      </c>
      <c r="B4" s="178"/>
      <c r="C4" s="178"/>
    </row>
    <row r="5" spans="1:3" ht="27" customHeight="1">
      <c r="A5" s="102" t="s">
        <v>181</v>
      </c>
      <c r="B5" s="179">
        <v>1078</v>
      </c>
      <c r="C5" s="391">
        <v>1137</v>
      </c>
    </row>
    <row r="6" spans="1:3" ht="13.5" customHeight="1">
      <c r="A6" t="s">
        <v>85</v>
      </c>
      <c r="B6" s="155">
        <v>27.5</v>
      </c>
      <c r="C6" s="385">
        <v>35.5</v>
      </c>
    </row>
    <row r="7" spans="1:3" ht="12.75" customHeight="1">
      <c r="A7" s="66" t="s">
        <v>14</v>
      </c>
      <c r="B7" s="178"/>
      <c r="C7" s="351"/>
    </row>
    <row r="8" spans="1:3" ht="27" customHeight="1">
      <c r="A8" s="102" t="s">
        <v>181</v>
      </c>
      <c r="B8" s="179">
        <v>861</v>
      </c>
      <c r="C8" s="391">
        <v>961</v>
      </c>
    </row>
    <row r="9" spans="1:3" ht="13.5" customHeight="1">
      <c r="A9" t="s">
        <v>85</v>
      </c>
      <c r="B9" s="155">
        <v>30.8</v>
      </c>
      <c r="C9" s="385">
        <v>38.4</v>
      </c>
    </row>
    <row r="10" spans="1:3" ht="12" customHeight="1">
      <c r="A10" s="66" t="s">
        <v>15</v>
      </c>
      <c r="B10" s="178"/>
      <c r="C10" s="351"/>
    </row>
    <row r="11" spans="1:3" ht="27" customHeight="1">
      <c r="A11" s="102" t="s">
        <v>182</v>
      </c>
      <c r="B11" s="179">
        <v>217</v>
      </c>
      <c r="C11" s="391">
        <v>176</v>
      </c>
    </row>
    <row r="12" spans="1:3" ht="12.75" customHeight="1">
      <c r="A12" t="s">
        <v>85</v>
      </c>
      <c r="B12" s="155">
        <v>14.7</v>
      </c>
      <c r="C12" s="385">
        <v>19.600000000000001</v>
      </c>
    </row>
    <row r="13" spans="1:3" ht="9.75" customHeight="1">
      <c r="A13" s="94"/>
      <c r="B13" s="94"/>
      <c r="C13" s="94"/>
    </row>
    <row r="14" spans="1:3" ht="12.75" customHeight="1"/>
    <row r="16" spans="1:3" ht="9" customHeight="1"/>
    <row r="17" ht="15" customHeight="1"/>
    <row r="18" ht="4.5" hidden="1"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86.xml><?xml version="1.0" encoding="utf-8"?>
<worksheet xmlns="http://schemas.openxmlformats.org/spreadsheetml/2006/main" xmlns:r="http://schemas.openxmlformats.org/officeDocument/2006/relationships">
  <dimension ref="A4:E27"/>
  <sheetViews>
    <sheetView topLeftCell="A7" workbookViewId="0">
      <selection activeCell="E20" sqref="E20"/>
    </sheetView>
  </sheetViews>
  <sheetFormatPr baseColWidth="10" defaultRowHeight="14.4"/>
  <cols>
    <col min="1" max="1" width="21" customWidth="1"/>
    <col min="2" max="4" width="8.44140625" customWidth="1"/>
    <col min="5" max="5" width="9.44140625" customWidth="1"/>
    <col min="255" max="255" width="24.88671875" customWidth="1"/>
    <col min="257" max="257" width="21" customWidth="1"/>
    <col min="258" max="260" width="8.44140625" customWidth="1"/>
    <col min="261" max="261" width="9.44140625" customWidth="1"/>
    <col min="511" max="511" width="24.88671875" customWidth="1"/>
    <col min="513" max="513" width="21" customWidth="1"/>
    <col min="514" max="516" width="8.44140625" customWidth="1"/>
    <col min="517" max="517" width="9.44140625" customWidth="1"/>
    <col min="767" max="767" width="24.88671875" customWidth="1"/>
    <col min="769" max="769" width="21" customWidth="1"/>
    <col min="770" max="772" width="8.44140625" customWidth="1"/>
    <col min="773" max="773" width="9.44140625" customWidth="1"/>
    <col min="1023" max="1023" width="24.88671875" customWidth="1"/>
    <col min="1025" max="1025" width="21" customWidth="1"/>
    <col min="1026" max="1028" width="8.44140625" customWidth="1"/>
    <col min="1029" max="1029" width="9.44140625" customWidth="1"/>
    <col min="1279" max="1279" width="24.88671875" customWidth="1"/>
    <col min="1281" max="1281" width="21" customWidth="1"/>
    <col min="1282" max="1284" width="8.44140625" customWidth="1"/>
    <col min="1285" max="1285" width="9.44140625" customWidth="1"/>
    <col min="1535" max="1535" width="24.88671875" customWidth="1"/>
    <col min="1537" max="1537" width="21" customWidth="1"/>
    <col min="1538" max="1540" width="8.44140625" customWidth="1"/>
    <col min="1541" max="1541" width="9.44140625" customWidth="1"/>
    <col min="1791" max="1791" width="24.88671875" customWidth="1"/>
    <col min="1793" max="1793" width="21" customWidth="1"/>
    <col min="1794" max="1796" width="8.44140625" customWidth="1"/>
    <col min="1797" max="1797" width="9.44140625" customWidth="1"/>
    <col min="2047" max="2047" width="24.88671875" customWidth="1"/>
    <col min="2049" max="2049" width="21" customWidth="1"/>
    <col min="2050" max="2052" width="8.44140625" customWidth="1"/>
    <col min="2053" max="2053" width="9.44140625" customWidth="1"/>
    <col min="2303" max="2303" width="24.88671875" customWidth="1"/>
    <col min="2305" max="2305" width="21" customWidth="1"/>
    <col min="2306" max="2308" width="8.44140625" customWidth="1"/>
    <col min="2309" max="2309" width="9.44140625" customWidth="1"/>
    <col min="2559" max="2559" width="24.88671875" customWidth="1"/>
    <col min="2561" max="2561" width="21" customWidth="1"/>
    <col min="2562" max="2564" width="8.44140625" customWidth="1"/>
    <col min="2565" max="2565" width="9.44140625" customWidth="1"/>
    <col min="2815" max="2815" width="24.88671875" customWidth="1"/>
    <col min="2817" max="2817" width="21" customWidth="1"/>
    <col min="2818" max="2820" width="8.44140625" customWidth="1"/>
    <col min="2821" max="2821" width="9.44140625" customWidth="1"/>
    <col min="3071" max="3071" width="24.88671875" customWidth="1"/>
    <col min="3073" max="3073" width="21" customWidth="1"/>
    <col min="3074" max="3076" width="8.44140625" customWidth="1"/>
    <col min="3077" max="3077" width="9.44140625" customWidth="1"/>
    <col min="3327" max="3327" width="24.88671875" customWidth="1"/>
    <col min="3329" max="3329" width="21" customWidth="1"/>
    <col min="3330" max="3332" width="8.44140625" customWidth="1"/>
    <col min="3333" max="3333" width="9.44140625" customWidth="1"/>
    <col min="3583" max="3583" width="24.88671875" customWidth="1"/>
    <col min="3585" max="3585" width="21" customWidth="1"/>
    <col min="3586" max="3588" width="8.44140625" customWidth="1"/>
    <col min="3589" max="3589" width="9.44140625" customWidth="1"/>
    <col min="3839" max="3839" width="24.88671875" customWidth="1"/>
    <col min="3841" max="3841" width="21" customWidth="1"/>
    <col min="3842" max="3844" width="8.44140625" customWidth="1"/>
    <col min="3845" max="3845" width="9.44140625" customWidth="1"/>
    <col min="4095" max="4095" width="24.88671875" customWidth="1"/>
    <col min="4097" max="4097" width="21" customWidth="1"/>
    <col min="4098" max="4100" width="8.44140625" customWidth="1"/>
    <col min="4101" max="4101" width="9.44140625" customWidth="1"/>
    <col min="4351" max="4351" width="24.88671875" customWidth="1"/>
    <col min="4353" max="4353" width="21" customWidth="1"/>
    <col min="4354" max="4356" width="8.44140625" customWidth="1"/>
    <col min="4357" max="4357" width="9.44140625" customWidth="1"/>
    <col min="4607" max="4607" width="24.88671875" customWidth="1"/>
    <col min="4609" max="4609" width="21" customWidth="1"/>
    <col min="4610" max="4612" width="8.44140625" customWidth="1"/>
    <col min="4613" max="4613" width="9.44140625" customWidth="1"/>
    <col min="4863" max="4863" width="24.88671875" customWidth="1"/>
    <col min="4865" max="4865" width="21" customWidth="1"/>
    <col min="4866" max="4868" width="8.44140625" customWidth="1"/>
    <col min="4869" max="4869" width="9.44140625" customWidth="1"/>
    <col min="5119" max="5119" width="24.88671875" customWidth="1"/>
    <col min="5121" max="5121" width="21" customWidth="1"/>
    <col min="5122" max="5124" width="8.44140625" customWidth="1"/>
    <col min="5125" max="5125" width="9.44140625" customWidth="1"/>
    <col min="5375" max="5375" width="24.88671875" customWidth="1"/>
    <col min="5377" max="5377" width="21" customWidth="1"/>
    <col min="5378" max="5380" width="8.44140625" customWidth="1"/>
    <col min="5381" max="5381" width="9.44140625" customWidth="1"/>
    <col min="5631" max="5631" width="24.88671875" customWidth="1"/>
    <col min="5633" max="5633" width="21" customWidth="1"/>
    <col min="5634" max="5636" width="8.44140625" customWidth="1"/>
    <col min="5637" max="5637" width="9.44140625" customWidth="1"/>
    <col min="5887" max="5887" width="24.88671875" customWidth="1"/>
    <col min="5889" max="5889" width="21" customWidth="1"/>
    <col min="5890" max="5892" width="8.44140625" customWidth="1"/>
    <col min="5893" max="5893" width="9.44140625" customWidth="1"/>
    <col min="6143" max="6143" width="24.88671875" customWidth="1"/>
    <col min="6145" max="6145" width="21" customWidth="1"/>
    <col min="6146" max="6148" width="8.44140625" customWidth="1"/>
    <col min="6149" max="6149" width="9.44140625" customWidth="1"/>
    <col min="6399" max="6399" width="24.88671875" customWidth="1"/>
    <col min="6401" max="6401" width="21" customWidth="1"/>
    <col min="6402" max="6404" width="8.44140625" customWidth="1"/>
    <col min="6405" max="6405" width="9.44140625" customWidth="1"/>
    <col min="6655" max="6655" width="24.88671875" customWidth="1"/>
    <col min="6657" max="6657" width="21" customWidth="1"/>
    <col min="6658" max="6660" width="8.44140625" customWidth="1"/>
    <col min="6661" max="6661" width="9.44140625" customWidth="1"/>
    <col min="6911" max="6911" width="24.88671875" customWidth="1"/>
    <col min="6913" max="6913" width="21" customWidth="1"/>
    <col min="6914" max="6916" width="8.44140625" customWidth="1"/>
    <col min="6917" max="6917" width="9.44140625" customWidth="1"/>
    <col min="7167" max="7167" width="24.88671875" customWidth="1"/>
    <col min="7169" max="7169" width="21" customWidth="1"/>
    <col min="7170" max="7172" width="8.44140625" customWidth="1"/>
    <col min="7173" max="7173" width="9.44140625" customWidth="1"/>
    <col min="7423" max="7423" width="24.88671875" customWidth="1"/>
    <col min="7425" max="7425" width="21" customWidth="1"/>
    <col min="7426" max="7428" width="8.44140625" customWidth="1"/>
    <col min="7429" max="7429" width="9.44140625" customWidth="1"/>
    <col min="7679" max="7679" width="24.88671875" customWidth="1"/>
    <col min="7681" max="7681" width="21" customWidth="1"/>
    <col min="7682" max="7684" width="8.44140625" customWidth="1"/>
    <col min="7685" max="7685" width="9.44140625" customWidth="1"/>
    <col min="7935" max="7935" width="24.88671875" customWidth="1"/>
    <col min="7937" max="7937" width="21" customWidth="1"/>
    <col min="7938" max="7940" width="8.44140625" customWidth="1"/>
    <col min="7941" max="7941" width="9.44140625" customWidth="1"/>
    <col min="8191" max="8191" width="24.88671875" customWidth="1"/>
    <col min="8193" max="8193" width="21" customWidth="1"/>
    <col min="8194" max="8196" width="8.44140625" customWidth="1"/>
    <col min="8197" max="8197" width="9.44140625" customWidth="1"/>
    <col min="8447" max="8447" width="24.88671875" customWidth="1"/>
    <col min="8449" max="8449" width="21" customWidth="1"/>
    <col min="8450" max="8452" width="8.44140625" customWidth="1"/>
    <col min="8453" max="8453" width="9.44140625" customWidth="1"/>
    <col min="8703" max="8703" width="24.88671875" customWidth="1"/>
    <col min="8705" max="8705" width="21" customWidth="1"/>
    <col min="8706" max="8708" width="8.44140625" customWidth="1"/>
    <col min="8709" max="8709" width="9.44140625" customWidth="1"/>
    <col min="8959" max="8959" width="24.88671875" customWidth="1"/>
    <col min="8961" max="8961" width="21" customWidth="1"/>
    <col min="8962" max="8964" width="8.44140625" customWidth="1"/>
    <col min="8965" max="8965" width="9.44140625" customWidth="1"/>
    <col min="9215" max="9215" width="24.88671875" customWidth="1"/>
    <col min="9217" max="9217" width="21" customWidth="1"/>
    <col min="9218" max="9220" width="8.44140625" customWidth="1"/>
    <col min="9221" max="9221" width="9.44140625" customWidth="1"/>
    <col min="9471" max="9471" width="24.88671875" customWidth="1"/>
    <col min="9473" max="9473" width="21" customWidth="1"/>
    <col min="9474" max="9476" width="8.44140625" customWidth="1"/>
    <col min="9477" max="9477" width="9.44140625" customWidth="1"/>
    <col min="9727" max="9727" width="24.88671875" customWidth="1"/>
    <col min="9729" max="9729" width="21" customWidth="1"/>
    <col min="9730" max="9732" width="8.44140625" customWidth="1"/>
    <col min="9733" max="9733" width="9.44140625" customWidth="1"/>
    <col min="9983" max="9983" width="24.88671875" customWidth="1"/>
    <col min="9985" max="9985" width="21" customWidth="1"/>
    <col min="9986" max="9988" width="8.44140625" customWidth="1"/>
    <col min="9989" max="9989" width="9.44140625" customWidth="1"/>
    <col min="10239" max="10239" width="24.88671875" customWidth="1"/>
    <col min="10241" max="10241" width="21" customWidth="1"/>
    <col min="10242" max="10244" width="8.44140625" customWidth="1"/>
    <col min="10245" max="10245" width="9.44140625" customWidth="1"/>
    <col min="10495" max="10495" width="24.88671875" customWidth="1"/>
    <col min="10497" max="10497" width="21" customWidth="1"/>
    <col min="10498" max="10500" width="8.44140625" customWidth="1"/>
    <col min="10501" max="10501" width="9.44140625" customWidth="1"/>
    <col min="10751" max="10751" width="24.88671875" customWidth="1"/>
    <col min="10753" max="10753" width="21" customWidth="1"/>
    <col min="10754" max="10756" width="8.44140625" customWidth="1"/>
    <col min="10757" max="10757" width="9.44140625" customWidth="1"/>
    <col min="11007" max="11007" width="24.88671875" customWidth="1"/>
    <col min="11009" max="11009" width="21" customWidth="1"/>
    <col min="11010" max="11012" width="8.44140625" customWidth="1"/>
    <col min="11013" max="11013" width="9.44140625" customWidth="1"/>
    <col min="11263" max="11263" width="24.88671875" customWidth="1"/>
    <col min="11265" max="11265" width="21" customWidth="1"/>
    <col min="11266" max="11268" width="8.44140625" customWidth="1"/>
    <col min="11269" max="11269" width="9.44140625" customWidth="1"/>
    <col min="11519" max="11519" width="24.88671875" customWidth="1"/>
    <col min="11521" max="11521" width="21" customWidth="1"/>
    <col min="11522" max="11524" width="8.44140625" customWidth="1"/>
    <col min="11525" max="11525" width="9.44140625" customWidth="1"/>
    <col min="11775" max="11775" width="24.88671875" customWidth="1"/>
    <col min="11777" max="11777" width="21" customWidth="1"/>
    <col min="11778" max="11780" width="8.44140625" customWidth="1"/>
    <col min="11781" max="11781" width="9.44140625" customWidth="1"/>
    <col min="12031" max="12031" width="24.88671875" customWidth="1"/>
    <col min="12033" max="12033" width="21" customWidth="1"/>
    <col min="12034" max="12036" width="8.44140625" customWidth="1"/>
    <col min="12037" max="12037" width="9.44140625" customWidth="1"/>
    <col min="12287" max="12287" width="24.88671875" customWidth="1"/>
    <col min="12289" max="12289" width="21" customWidth="1"/>
    <col min="12290" max="12292" width="8.44140625" customWidth="1"/>
    <col min="12293" max="12293" width="9.44140625" customWidth="1"/>
    <col min="12543" max="12543" width="24.88671875" customWidth="1"/>
    <col min="12545" max="12545" width="21" customWidth="1"/>
    <col min="12546" max="12548" width="8.44140625" customWidth="1"/>
    <col min="12549" max="12549" width="9.44140625" customWidth="1"/>
    <col min="12799" max="12799" width="24.88671875" customWidth="1"/>
    <col min="12801" max="12801" width="21" customWidth="1"/>
    <col min="12802" max="12804" width="8.44140625" customWidth="1"/>
    <col min="12805" max="12805" width="9.44140625" customWidth="1"/>
    <col min="13055" max="13055" width="24.88671875" customWidth="1"/>
    <col min="13057" max="13057" width="21" customWidth="1"/>
    <col min="13058" max="13060" width="8.44140625" customWidth="1"/>
    <col min="13061" max="13061" width="9.44140625" customWidth="1"/>
    <col min="13311" max="13311" width="24.88671875" customWidth="1"/>
    <col min="13313" max="13313" width="21" customWidth="1"/>
    <col min="13314" max="13316" width="8.44140625" customWidth="1"/>
    <col min="13317" max="13317" width="9.44140625" customWidth="1"/>
    <col min="13567" max="13567" width="24.88671875" customWidth="1"/>
    <col min="13569" max="13569" width="21" customWidth="1"/>
    <col min="13570" max="13572" width="8.44140625" customWidth="1"/>
    <col min="13573" max="13573" width="9.44140625" customWidth="1"/>
    <col min="13823" max="13823" width="24.88671875" customWidth="1"/>
    <col min="13825" max="13825" width="21" customWidth="1"/>
    <col min="13826" max="13828" width="8.44140625" customWidth="1"/>
    <col min="13829" max="13829" width="9.44140625" customWidth="1"/>
    <col min="14079" max="14079" width="24.88671875" customWidth="1"/>
    <col min="14081" max="14081" width="21" customWidth="1"/>
    <col min="14082" max="14084" width="8.44140625" customWidth="1"/>
    <col min="14085" max="14085" width="9.44140625" customWidth="1"/>
    <col min="14335" max="14335" width="24.88671875" customWidth="1"/>
    <col min="14337" max="14337" width="21" customWidth="1"/>
    <col min="14338" max="14340" width="8.44140625" customWidth="1"/>
    <col min="14341" max="14341" width="9.44140625" customWidth="1"/>
    <col min="14591" max="14591" width="24.88671875" customWidth="1"/>
    <col min="14593" max="14593" width="21" customWidth="1"/>
    <col min="14594" max="14596" width="8.44140625" customWidth="1"/>
    <col min="14597" max="14597" width="9.44140625" customWidth="1"/>
    <col min="14847" max="14847" width="24.88671875" customWidth="1"/>
    <col min="14849" max="14849" width="21" customWidth="1"/>
    <col min="14850" max="14852" width="8.44140625" customWidth="1"/>
    <col min="14853" max="14853" width="9.44140625" customWidth="1"/>
    <col min="15103" max="15103" width="24.88671875" customWidth="1"/>
    <col min="15105" max="15105" width="21" customWidth="1"/>
    <col min="15106" max="15108" width="8.44140625" customWidth="1"/>
    <col min="15109" max="15109" width="9.44140625" customWidth="1"/>
    <col min="15359" max="15359" width="24.88671875" customWidth="1"/>
    <col min="15361" max="15361" width="21" customWidth="1"/>
    <col min="15362" max="15364" width="8.44140625" customWidth="1"/>
    <col min="15365" max="15365" width="9.44140625" customWidth="1"/>
    <col min="15615" max="15615" width="24.88671875" customWidth="1"/>
    <col min="15617" max="15617" width="21" customWidth="1"/>
    <col min="15618" max="15620" width="8.44140625" customWidth="1"/>
    <col min="15621" max="15621" width="9.44140625" customWidth="1"/>
    <col min="15871" max="15871" width="24.88671875" customWidth="1"/>
    <col min="15873" max="15873" width="21" customWidth="1"/>
    <col min="15874" max="15876" width="8.44140625" customWidth="1"/>
    <col min="15877" max="15877" width="9.44140625" customWidth="1"/>
    <col min="16127" max="16127" width="24.88671875" customWidth="1"/>
    <col min="16129" max="16129" width="21" customWidth="1"/>
    <col min="16130" max="16132" width="8.44140625" customWidth="1"/>
    <col min="16133" max="16133" width="9.44140625" customWidth="1"/>
    <col min="16383" max="16383" width="24.88671875" customWidth="1"/>
  </cols>
  <sheetData>
    <row r="4" spans="1:5" ht="18" customHeight="1">
      <c r="A4" s="446" t="s">
        <v>39</v>
      </c>
      <c r="B4" s="426" t="s">
        <v>17</v>
      </c>
      <c r="C4" s="426"/>
      <c r="D4" s="426" t="s">
        <v>18</v>
      </c>
      <c r="E4" s="426"/>
    </row>
    <row r="5" spans="1:5" ht="11.25" customHeight="1">
      <c r="A5" s="446"/>
      <c r="B5" s="44">
        <v>2008</v>
      </c>
      <c r="C5" s="44">
        <v>2018</v>
      </c>
      <c r="D5" s="44">
        <v>2008</v>
      </c>
      <c r="E5" s="44">
        <v>2018</v>
      </c>
    </row>
    <row r="6" spans="1:5">
      <c r="A6" s="86" t="s">
        <v>13</v>
      </c>
      <c r="B6" s="180"/>
      <c r="C6" s="180"/>
      <c r="D6" s="180"/>
      <c r="E6" s="180"/>
    </row>
    <row r="7" spans="1:5">
      <c r="A7" s="143" t="s">
        <v>183</v>
      </c>
      <c r="B7" s="144">
        <v>19.062892150149665</v>
      </c>
      <c r="C7" s="382">
        <v>22.5</v>
      </c>
      <c r="D7" s="181">
        <v>16.10465902722758</v>
      </c>
      <c r="E7" s="382">
        <v>34.299999999999997</v>
      </c>
    </row>
    <row r="8" spans="1:5">
      <c r="A8" s="145" t="s">
        <v>184</v>
      </c>
      <c r="B8" s="144">
        <v>12.783563135901625</v>
      </c>
      <c r="C8" s="382">
        <v>12.4</v>
      </c>
      <c r="D8" s="181">
        <v>15.465676711574213</v>
      </c>
      <c r="E8" s="393">
        <v>23.2</v>
      </c>
    </row>
    <row r="9" spans="1:5">
      <c r="A9" s="145" t="s">
        <v>185</v>
      </c>
      <c r="B9" s="182">
        <v>4.8281055261268282</v>
      </c>
      <c r="C9" s="392">
        <v>3.5744770000038213</v>
      </c>
      <c r="D9" s="183">
        <v>6.3559856363942062</v>
      </c>
      <c r="E9" s="392">
        <v>7.5654447765225568</v>
      </c>
    </row>
    <row r="10" spans="1:5">
      <c r="A10" s="145" t="s">
        <v>186</v>
      </c>
      <c r="B10" s="182">
        <v>2.644137782009921</v>
      </c>
      <c r="C10" s="392">
        <v>2.3654658506386514</v>
      </c>
      <c r="D10" s="183">
        <v>1.6623109030444894</v>
      </c>
      <c r="E10" s="392">
        <v>2.719649504203717</v>
      </c>
    </row>
    <row r="11" spans="1:5">
      <c r="A11" s="150" t="s">
        <v>99</v>
      </c>
      <c r="B11" s="144">
        <v>0.90011469106470543</v>
      </c>
      <c r="C11" s="382">
        <v>1.5</v>
      </c>
      <c r="D11" s="183">
        <v>0.15236097831786077</v>
      </c>
      <c r="E11" s="382">
        <v>0.5</v>
      </c>
    </row>
    <row r="12" spans="1:5">
      <c r="A12" s="87" t="s">
        <v>19</v>
      </c>
      <c r="B12" s="147">
        <v>9.4863005006729431</v>
      </c>
      <c r="C12" s="383">
        <v>8.1</v>
      </c>
      <c r="D12" s="185">
        <v>9.7832277254822433</v>
      </c>
      <c r="E12" s="383">
        <v>14.1</v>
      </c>
    </row>
    <row r="13" spans="1:5">
      <c r="A13" s="86" t="s">
        <v>14</v>
      </c>
      <c r="B13" s="152"/>
      <c r="C13" s="180"/>
      <c r="D13" s="152"/>
      <c r="E13" s="152"/>
    </row>
    <row r="14" spans="1:5">
      <c r="A14" s="143" t="s">
        <v>183</v>
      </c>
      <c r="B14" s="144">
        <v>30.33248752598071</v>
      </c>
      <c r="C14" s="394">
        <v>36.5</v>
      </c>
      <c r="D14" s="184">
        <v>36.080768345177745</v>
      </c>
      <c r="E14" s="382">
        <v>54.6</v>
      </c>
    </row>
    <row r="15" spans="1:5">
      <c r="A15" s="145" t="s">
        <v>184</v>
      </c>
      <c r="B15" s="144">
        <v>18.105587079815223</v>
      </c>
      <c r="C15" s="394">
        <v>17</v>
      </c>
      <c r="D15" s="184">
        <v>26.64815578346991</v>
      </c>
      <c r="E15" s="382">
        <v>32.700000000000003</v>
      </c>
    </row>
    <row r="16" spans="1:5">
      <c r="A16" s="145" t="s">
        <v>185</v>
      </c>
      <c r="B16" s="182">
        <v>6.4127161741691499</v>
      </c>
      <c r="C16" s="392">
        <v>4.6186275620230601</v>
      </c>
      <c r="D16" s="182">
        <v>12.131823056216449</v>
      </c>
      <c r="E16" s="392">
        <v>12.494171642627803</v>
      </c>
    </row>
    <row r="17" spans="1:5" ht="14.25" customHeight="1">
      <c r="A17" s="145" t="s">
        <v>186</v>
      </c>
      <c r="B17" s="182">
        <v>3.2464163871706839</v>
      </c>
      <c r="C17" s="392">
        <v>2.971263391491012</v>
      </c>
      <c r="D17" s="182">
        <v>3.8638169726881091</v>
      </c>
      <c r="E17" s="392">
        <v>5.1502205339325018</v>
      </c>
    </row>
    <row r="18" spans="1:5">
      <c r="A18" s="150" t="s">
        <v>99</v>
      </c>
      <c r="B18" s="184">
        <v>1.6850797232340569</v>
      </c>
      <c r="C18" s="394">
        <v>2.4</v>
      </c>
      <c r="D18" s="184">
        <v>1.161150808574652</v>
      </c>
      <c r="E18" s="382">
        <v>2.4</v>
      </c>
    </row>
    <row r="19" spans="1:5">
      <c r="A19" s="87" t="s">
        <v>19</v>
      </c>
      <c r="B19" s="186">
        <v>13.03028559766792</v>
      </c>
      <c r="C19" s="395">
        <v>10.9</v>
      </c>
      <c r="D19" s="186">
        <v>20.338661542738567</v>
      </c>
      <c r="E19" s="383">
        <v>23.9</v>
      </c>
    </row>
    <row r="20" spans="1:5">
      <c r="A20" s="86" t="s">
        <v>15</v>
      </c>
      <c r="B20" s="152"/>
      <c r="C20" s="180"/>
      <c r="D20" s="152"/>
      <c r="E20" s="152"/>
    </row>
    <row r="21" spans="1:5">
      <c r="A21" s="143" t="s">
        <v>183</v>
      </c>
      <c r="B21" s="184">
        <v>10.690159095116082</v>
      </c>
      <c r="C21" s="394">
        <v>10.9</v>
      </c>
      <c r="D21" s="187">
        <v>3.8149042732498115</v>
      </c>
      <c r="E21" s="382">
        <v>9.3000000000000007</v>
      </c>
    </row>
    <row r="22" spans="1:5">
      <c r="A22" s="145" t="s">
        <v>184</v>
      </c>
      <c r="B22" s="184">
        <v>5.0661035584311396</v>
      </c>
      <c r="C22" s="394">
        <v>4.7</v>
      </c>
      <c r="D22" s="187">
        <v>2.6316827193233236</v>
      </c>
      <c r="E22" s="382">
        <v>3.9</v>
      </c>
    </row>
    <row r="23" spans="1:5">
      <c r="A23" s="145" t="s">
        <v>185</v>
      </c>
      <c r="B23" s="182">
        <v>2.120729795577279</v>
      </c>
      <c r="C23" s="394">
        <v>1.6888253951307697</v>
      </c>
      <c r="D23" s="188">
        <v>1.0208649195003971</v>
      </c>
      <c r="E23" s="392">
        <v>1.3851547594559088</v>
      </c>
    </row>
    <row r="24" spans="1:5">
      <c r="A24" s="145" t="s">
        <v>186</v>
      </c>
      <c r="B24" s="182">
        <v>1.6548890009866908</v>
      </c>
      <c r="C24" s="394">
        <v>1.2385148713077825</v>
      </c>
      <c r="D24" s="188">
        <v>0.41192051406919977</v>
      </c>
      <c r="E24" s="396">
        <v>0.6</v>
      </c>
    </row>
    <row r="25" spans="1:5">
      <c r="A25" s="150" t="s">
        <v>99</v>
      </c>
      <c r="B25" s="184">
        <v>0.50726204634735284</v>
      </c>
      <c r="C25" s="389">
        <v>0.7</v>
      </c>
      <c r="D25" s="187">
        <v>0</v>
      </c>
      <c r="E25" s="382">
        <v>0.1</v>
      </c>
    </row>
    <row r="26" spans="1:5">
      <c r="A26" s="87" t="s">
        <v>19</v>
      </c>
      <c r="B26" s="186">
        <v>5.0631366697188049</v>
      </c>
      <c r="C26" s="395">
        <v>3.9438022941940143</v>
      </c>
      <c r="D26" s="186">
        <v>1.8398919505594056</v>
      </c>
      <c r="E26" s="383">
        <v>2.6</v>
      </c>
    </row>
    <row r="27" spans="1:5" ht="10.5" customHeight="1">
      <c r="A27" s="94"/>
      <c r="B27" s="94"/>
      <c r="C27" s="94"/>
      <c r="D27" s="94"/>
      <c r="E27" s="94"/>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87.xml><?xml version="1.0" encoding="utf-8"?>
<worksheet xmlns="http://schemas.openxmlformats.org/spreadsheetml/2006/main" xmlns:r="http://schemas.openxmlformats.org/officeDocument/2006/relationships">
  <dimension ref="A3:E30"/>
  <sheetViews>
    <sheetView topLeftCell="A5" workbookViewId="0">
      <selection activeCell="E20" sqref="E20"/>
    </sheetView>
  </sheetViews>
  <sheetFormatPr baseColWidth="10" defaultColWidth="16.6640625" defaultRowHeight="14.4"/>
  <cols>
    <col min="1" max="1" width="18.6640625" customWidth="1"/>
    <col min="2" max="2" width="9" customWidth="1"/>
    <col min="3" max="3" width="9.44140625" customWidth="1"/>
    <col min="4" max="4" width="9" customWidth="1"/>
    <col min="5" max="5" width="9.6640625" customWidth="1"/>
    <col min="6" max="255" width="11.44140625" customWidth="1"/>
    <col min="257" max="257" width="18.6640625" customWidth="1"/>
    <col min="258" max="258" width="9" customWidth="1"/>
    <col min="259" max="259" width="9.44140625" customWidth="1"/>
    <col min="260" max="260" width="9" customWidth="1"/>
    <col min="261" max="261" width="9.6640625" customWidth="1"/>
    <col min="262" max="511" width="11.44140625" customWidth="1"/>
    <col min="513" max="513" width="18.6640625" customWidth="1"/>
    <col min="514" max="514" width="9" customWidth="1"/>
    <col min="515" max="515" width="9.44140625" customWidth="1"/>
    <col min="516" max="516" width="9" customWidth="1"/>
    <col min="517" max="517" width="9.6640625" customWidth="1"/>
    <col min="518" max="767" width="11.44140625" customWidth="1"/>
    <col min="769" max="769" width="18.6640625" customWidth="1"/>
    <col min="770" max="770" width="9" customWidth="1"/>
    <col min="771" max="771" width="9.44140625" customWidth="1"/>
    <col min="772" max="772" width="9" customWidth="1"/>
    <col min="773" max="773" width="9.6640625" customWidth="1"/>
    <col min="774" max="1023" width="11.44140625" customWidth="1"/>
    <col min="1025" max="1025" width="18.6640625" customWidth="1"/>
    <col min="1026" max="1026" width="9" customWidth="1"/>
    <col min="1027" max="1027" width="9.44140625" customWidth="1"/>
    <col min="1028" max="1028" width="9" customWidth="1"/>
    <col min="1029" max="1029" width="9.6640625" customWidth="1"/>
    <col min="1030" max="1279" width="11.44140625" customWidth="1"/>
    <col min="1281" max="1281" width="18.6640625" customWidth="1"/>
    <col min="1282" max="1282" width="9" customWidth="1"/>
    <col min="1283" max="1283" width="9.44140625" customWidth="1"/>
    <col min="1284" max="1284" width="9" customWidth="1"/>
    <col min="1285" max="1285" width="9.6640625" customWidth="1"/>
    <col min="1286" max="1535" width="11.44140625" customWidth="1"/>
    <col min="1537" max="1537" width="18.6640625" customWidth="1"/>
    <col min="1538" max="1538" width="9" customWidth="1"/>
    <col min="1539" max="1539" width="9.44140625" customWidth="1"/>
    <col min="1540" max="1540" width="9" customWidth="1"/>
    <col min="1541" max="1541" width="9.6640625" customWidth="1"/>
    <col min="1542" max="1791" width="11.44140625" customWidth="1"/>
    <col min="1793" max="1793" width="18.6640625" customWidth="1"/>
    <col min="1794" max="1794" width="9" customWidth="1"/>
    <col min="1795" max="1795" width="9.44140625" customWidth="1"/>
    <col min="1796" max="1796" width="9" customWidth="1"/>
    <col min="1797" max="1797" width="9.6640625" customWidth="1"/>
    <col min="1798" max="2047" width="11.44140625" customWidth="1"/>
    <col min="2049" max="2049" width="18.6640625" customWidth="1"/>
    <col min="2050" max="2050" width="9" customWidth="1"/>
    <col min="2051" max="2051" width="9.44140625" customWidth="1"/>
    <col min="2052" max="2052" width="9" customWidth="1"/>
    <col min="2053" max="2053" width="9.6640625" customWidth="1"/>
    <col min="2054" max="2303" width="11.44140625" customWidth="1"/>
    <col min="2305" max="2305" width="18.6640625" customWidth="1"/>
    <col min="2306" max="2306" width="9" customWidth="1"/>
    <col min="2307" max="2307" width="9.44140625" customWidth="1"/>
    <col min="2308" max="2308" width="9" customWidth="1"/>
    <col min="2309" max="2309" width="9.6640625" customWidth="1"/>
    <col min="2310" max="2559" width="11.44140625" customWidth="1"/>
    <col min="2561" max="2561" width="18.6640625" customWidth="1"/>
    <col min="2562" max="2562" width="9" customWidth="1"/>
    <col min="2563" max="2563" width="9.44140625" customWidth="1"/>
    <col min="2564" max="2564" width="9" customWidth="1"/>
    <col min="2565" max="2565" width="9.6640625" customWidth="1"/>
    <col min="2566" max="2815" width="11.44140625" customWidth="1"/>
    <col min="2817" max="2817" width="18.6640625" customWidth="1"/>
    <col min="2818" max="2818" width="9" customWidth="1"/>
    <col min="2819" max="2819" width="9.44140625" customWidth="1"/>
    <col min="2820" max="2820" width="9" customWidth="1"/>
    <col min="2821" max="2821" width="9.6640625" customWidth="1"/>
    <col min="2822" max="3071" width="11.44140625" customWidth="1"/>
    <col min="3073" max="3073" width="18.6640625" customWidth="1"/>
    <col min="3074" max="3074" width="9" customWidth="1"/>
    <col min="3075" max="3075" width="9.44140625" customWidth="1"/>
    <col min="3076" max="3076" width="9" customWidth="1"/>
    <col min="3077" max="3077" width="9.6640625" customWidth="1"/>
    <col min="3078" max="3327" width="11.44140625" customWidth="1"/>
    <col min="3329" max="3329" width="18.6640625" customWidth="1"/>
    <col min="3330" max="3330" width="9" customWidth="1"/>
    <col min="3331" max="3331" width="9.44140625" customWidth="1"/>
    <col min="3332" max="3332" width="9" customWidth="1"/>
    <col min="3333" max="3333" width="9.6640625" customWidth="1"/>
    <col min="3334" max="3583" width="11.44140625" customWidth="1"/>
    <col min="3585" max="3585" width="18.6640625" customWidth="1"/>
    <col min="3586" max="3586" width="9" customWidth="1"/>
    <col min="3587" max="3587" width="9.44140625" customWidth="1"/>
    <col min="3588" max="3588" width="9" customWidth="1"/>
    <col min="3589" max="3589" width="9.6640625" customWidth="1"/>
    <col min="3590" max="3839" width="11.44140625" customWidth="1"/>
    <col min="3841" max="3841" width="18.6640625" customWidth="1"/>
    <col min="3842" max="3842" width="9" customWidth="1"/>
    <col min="3843" max="3843" width="9.44140625" customWidth="1"/>
    <col min="3844" max="3844" width="9" customWidth="1"/>
    <col min="3845" max="3845" width="9.6640625" customWidth="1"/>
    <col min="3846" max="4095" width="11.44140625" customWidth="1"/>
    <col min="4097" max="4097" width="18.6640625" customWidth="1"/>
    <col min="4098" max="4098" width="9" customWidth="1"/>
    <col min="4099" max="4099" width="9.44140625" customWidth="1"/>
    <col min="4100" max="4100" width="9" customWidth="1"/>
    <col min="4101" max="4101" width="9.6640625" customWidth="1"/>
    <col min="4102" max="4351" width="11.44140625" customWidth="1"/>
    <col min="4353" max="4353" width="18.6640625" customWidth="1"/>
    <col min="4354" max="4354" width="9" customWidth="1"/>
    <col min="4355" max="4355" width="9.44140625" customWidth="1"/>
    <col min="4356" max="4356" width="9" customWidth="1"/>
    <col min="4357" max="4357" width="9.6640625" customWidth="1"/>
    <col min="4358" max="4607" width="11.44140625" customWidth="1"/>
    <col min="4609" max="4609" width="18.6640625" customWidth="1"/>
    <col min="4610" max="4610" width="9" customWidth="1"/>
    <col min="4611" max="4611" width="9.44140625" customWidth="1"/>
    <col min="4612" max="4612" width="9" customWidth="1"/>
    <col min="4613" max="4613" width="9.6640625" customWidth="1"/>
    <col min="4614" max="4863" width="11.44140625" customWidth="1"/>
    <col min="4865" max="4865" width="18.6640625" customWidth="1"/>
    <col min="4866" max="4866" width="9" customWidth="1"/>
    <col min="4867" max="4867" width="9.44140625" customWidth="1"/>
    <col min="4868" max="4868" width="9" customWidth="1"/>
    <col min="4869" max="4869" width="9.6640625" customWidth="1"/>
    <col min="4870" max="5119" width="11.44140625" customWidth="1"/>
    <col min="5121" max="5121" width="18.6640625" customWidth="1"/>
    <col min="5122" max="5122" width="9" customWidth="1"/>
    <col min="5123" max="5123" width="9.44140625" customWidth="1"/>
    <col min="5124" max="5124" width="9" customWidth="1"/>
    <col min="5125" max="5125" width="9.6640625" customWidth="1"/>
    <col min="5126" max="5375" width="11.44140625" customWidth="1"/>
    <col min="5377" max="5377" width="18.6640625" customWidth="1"/>
    <col min="5378" max="5378" width="9" customWidth="1"/>
    <col min="5379" max="5379" width="9.44140625" customWidth="1"/>
    <col min="5380" max="5380" width="9" customWidth="1"/>
    <col min="5381" max="5381" width="9.6640625" customWidth="1"/>
    <col min="5382" max="5631" width="11.44140625" customWidth="1"/>
    <col min="5633" max="5633" width="18.6640625" customWidth="1"/>
    <col min="5634" max="5634" width="9" customWidth="1"/>
    <col min="5635" max="5635" width="9.44140625" customWidth="1"/>
    <col min="5636" max="5636" width="9" customWidth="1"/>
    <col min="5637" max="5637" width="9.6640625" customWidth="1"/>
    <col min="5638" max="5887" width="11.44140625" customWidth="1"/>
    <col min="5889" max="5889" width="18.6640625" customWidth="1"/>
    <col min="5890" max="5890" width="9" customWidth="1"/>
    <col min="5891" max="5891" width="9.44140625" customWidth="1"/>
    <col min="5892" max="5892" width="9" customWidth="1"/>
    <col min="5893" max="5893" width="9.6640625" customWidth="1"/>
    <col min="5894" max="6143" width="11.44140625" customWidth="1"/>
    <col min="6145" max="6145" width="18.6640625" customWidth="1"/>
    <col min="6146" max="6146" width="9" customWidth="1"/>
    <col min="6147" max="6147" width="9.44140625" customWidth="1"/>
    <col min="6148" max="6148" width="9" customWidth="1"/>
    <col min="6149" max="6149" width="9.6640625" customWidth="1"/>
    <col min="6150" max="6399" width="11.44140625" customWidth="1"/>
    <col min="6401" max="6401" width="18.6640625" customWidth="1"/>
    <col min="6402" max="6402" width="9" customWidth="1"/>
    <col min="6403" max="6403" width="9.44140625" customWidth="1"/>
    <col min="6404" max="6404" width="9" customWidth="1"/>
    <col min="6405" max="6405" width="9.6640625" customWidth="1"/>
    <col min="6406" max="6655" width="11.44140625" customWidth="1"/>
    <col min="6657" max="6657" width="18.6640625" customWidth="1"/>
    <col min="6658" max="6658" width="9" customWidth="1"/>
    <col min="6659" max="6659" width="9.44140625" customWidth="1"/>
    <col min="6660" max="6660" width="9" customWidth="1"/>
    <col min="6661" max="6661" width="9.6640625" customWidth="1"/>
    <col min="6662" max="6911" width="11.44140625" customWidth="1"/>
    <col min="6913" max="6913" width="18.6640625" customWidth="1"/>
    <col min="6914" max="6914" width="9" customWidth="1"/>
    <col min="6915" max="6915" width="9.44140625" customWidth="1"/>
    <col min="6916" max="6916" width="9" customWidth="1"/>
    <col min="6917" max="6917" width="9.6640625" customWidth="1"/>
    <col min="6918" max="7167" width="11.44140625" customWidth="1"/>
    <col min="7169" max="7169" width="18.6640625" customWidth="1"/>
    <col min="7170" max="7170" width="9" customWidth="1"/>
    <col min="7171" max="7171" width="9.44140625" customWidth="1"/>
    <col min="7172" max="7172" width="9" customWidth="1"/>
    <col min="7173" max="7173" width="9.6640625" customWidth="1"/>
    <col min="7174" max="7423" width="11.44140625" customWidth="1"/>
    <col min="7425" max="7425" width="18.6640625" customWidth="1"/>
    <col min="7426" max="7426" width="9" customWidth="1"/>
    <col min="7427" max="7427" width="9.44140625" customWidth="1"/>
    <col min="7428" max="7428" width="9" customWidth="1"/>
    <col min="7429" max="7429" width="9.6640625" customWidth="1"/>
    <col min="7430" max="7679" width="11.44140625" customWidth="1"/>
    <col min="7681" max="7681" width="18.6640625" customWidth="1"/>
    <col min="7682" max="7682" width="9" customWidth="1"/>
    <col min="7683" max="7683" width="9.44140625" customWidth="1"/>
    <col min="7684" max="7684" width="9" customWidth="1"/>
    <col min="7685" max="7685" width="9.6640625" customWidth="1"/>
    <col min="7686" max="7935" width="11.44140625" customWidth="1"/>
    <col min="7937" max="7937" width="18.6640625" customWidth="1"/>
    <col min="7938" max="7938" width="9" customWidth="1"/>
    <col min="7939" max="7939" width="9.44140625" customWidth="1"/>
    <col min="7940" max="7940" width="9" customWidth="1"/>
    <col min="7941" max="7941" width="9.6640625" customWidth="1"/>
    <col min="7942" max="8191" width="11.44140625" customWidth="1"/>
    <col min="8193" max="8193" width="18.6640625" customWidth="1"/>
    <col min="8194" max="8194" width="9" customWidth="1"/>
    <col min="8195" max="8195" width="9.44140625" customWidth="1"/>
    <col min="8196" max="8196" width="9" customWidth="1"/>
    <col min="8197" max="8197" width="9.6640625" customWidth="1"/>
    <col min="8198" max="8447" width="11.44140625" customWidth="1"/>
    <col min="8449" max="8449" width="18.6640625" customWidth="1"/>
    <col min="8450" max="8450" width="9" customWidth="1"/>
    <col min="8451" max="8451" width="9.44140625" customWidth="1"/>
    <col min="8452" max="8452" width="9" customWidth="1"/>
    <col min="8453" max="8453" width="9.6640625" customWidth="1"/>
    <col min="8454" max="8703" width="11.44140625" customWidth="1"/>
    <col min="8705" max="8705" width="18.6640625" customWidth="1"/>
    <col min="8706" max="8706" width="9" customWidth="1"/>
    <col min="8707" max="8707" width="9.44140625" customWidth="1"/>
    <col min="8708" max="8708" width="9" customWidth="1"/>
    <col min="8709" max="8709" width="9.6640625" customWidth="1"/>
    <col min="8710" max="8959" width="11.44140625" customWidth="1"/>
    <col min="8961" max="8961" width="18.6640625" customWidth="1"/>
    <col min="8962" max="8962" width="9" customWidth="1"/>
    <col min="8963" max="8963" width="9.44140625" customWidth="1"/>
    <col min="8964" max="8964" width="9" customWidth="1"/>
    <col min="8965" max="8965" width="9.6640625" customWidth="1"/>
    <col min="8966" max="9215" width="11.44140625" customWidth="1"/>
    <col min="9217" max="9217" width="18.6640625" customWidth="1"/>
    <col min="9218" max="9218" width="9" customWidth="1"/>
    <col min="9219" max="9219" width="9.44140625" customWidth="1"/>
    <col min="9220" max="9220" width="9" customWidth="1"/>
    <col min="9221" max="9221" width="9.6640625" customWidth="1"/>
    <col min="9222" max="9471" width="11.44140625" customWidth="1"/>
    <col min="9473" max="9473" width="18.6640625" customWidth="1"/>
    <col min="9474" max="9474" width="9" customWidth="1"/>
    <col min="9475" max="9475" width="9.44140625" customWidth="1"/>
    <col min="9476" max="9476" width="9" customWidth="1"/>
    <col min="9477" max="9477" width="9.6640625" customWidth="1"/>
    <col min="9478" max="9727" width="11.44140625" customWidth="1"/>
    <col min="9729" max="9729" width="18.6640625" customWidth="1"/>
    <col min="9730" max="9730" width="9" customWidth="1"/>
    <col min="9731" max="9731" width="9.44140625" customWidth="1"/>
    <col min="9732" max="9732" width="9" customWidth="1"/>
    <col min="9733" max="9733" width="9.6640625" customWidth="1"/>
    <col min="9734" max="9983" width="11.44140625" customWidth="1"/>
    <col min="9985" max="9985" width="18.6640625" customWidth="1"/>
    <col min="9986" max="9986" width="9" customWidth="1"/>
    <col min="9987" max="9987" width="9.44140625" customWidth="1"/>
    <col min="9988" max="9988" width="9" customWidth="1"/>
    <col min="9989" max="9989" width="9.6640625" customWidth="1"/>
    <col min="9990" max="10239" width="11.44140625" customWidth="1"/>
    <col min="10241" max="10241" width="18.6640625" customWidth="1"/>
    <col min="10242" max="10242" width="9" customWidth="1"/>
    <col min="10243" max="10243" width="9.44140625" customWidth="1"/>
    <col min="10244" max="10244" width="9" customWidth="1"/>
    <col min="10245" max="10245" width="9.6640625" customWidth="1"/>
    <col min="10246" max="10495" width="11.44140625" customWidth="1"/>
    <col min="10497" max="10497" width="18.6640625" customWidth="1"/>
    <col min="10498" max="10498" width="9" customWidth="1"/>
    <col min="10499" max="10499" width="9.44140625" customWidth="1"/>
    <col min="10500" max="10500" width="9" customWidth="1"/>
    <col min="10501" max="10501" width="9.6640625" customWidth="1"/>
    <col min="10502" max="10751" width="11.44140625" customWidth="1"/>
    <col min="10753" max="10753" width="18.6640625" customWidth="1"/>
    <col min="10754" max="10754" width="9" customWidth="1"/>
    <col min="10755" max="10755" width="9.44140625" customWidth="1"/>
    <col min="10756" max="10756" width="9" customWidth="1"/>
    <col min="10757" max="10757" width="9.6640625" customWidth="1"/>
    <col min="10758" max="11007" width="11.44140625" customWidth="1"/>
    <col min="11009" max="11009" width="18.6640625" customWidth="1"/>
    <col min="11010" max="11010" width="9" customWidth="1"/>
    <col min="11011" max="11011" width="9.44140625" customWidth="1"/>
    <col min="11012" max="11012" width="9" customWidth="1"/>
    <col min="11013" max="11013" width="9.6640625" customWidth="1"/>
    <col min="11014" max="11263" width="11.44140625" customWidth="1"/>
    <col min="11265" max="11265" width="18.6640625" customWidth="1"/>
    <col min="11266" max="11266" width="9" customWidth="1"/>
    <col min="11267" max="11267" width="9.44140625" customWidth="1"/>
    <col min="11268" max="11268" width="9" customWidth="1"/>
    <col min="11269" max="11269" width="9.6640625" customWidth="1"/>
    <col min="11270" max="11519" width="11.44140625" customWidth="1"/>
    <col min="11521" max="11521" width="18.6640625" customWidth="1"/>
    <col min="11522" max="11522" width="9" customWidth="1"/>
    <col min="11523" max="11523" width="9.44140625" customWidth="1"/>
    <col min="11524" max="11524" width="9" customWidth="1"/>
    <col min="11525" max="11525" width="9.6640625" customWidth="1"/>
    <col min="11526" max="11775" width="11.44140625" customWidth="1"/>
    <col min="11777" max="11777" width="18.6640625" customWidth="1"/>
    <col min="11778" max="11778" width="9" customWidth="1"/>
    <col min="11779" max="11779" width="9.44140625" customWidth="1"/>
    <col min="11780" max="11780" width="9" customWidth="1"/>
    <col min="11781" max="11781" width="9.6640625" customWidth="1"/>
    <col min="11782" max="12031" width="11.44140625" customWidth="1"/>
    <col min="12033" max="12033" width="18.6640625" customWidth="1"/>
    <col min="12034" max="12034" width="9" customWidth="1"/>
    <col min="12035" max="12035" width="9.44140625" customWidth="1"/>
    <col min="12036" max="12036" width="9" customWidth="1"/>
    <col min="12037" max="12037" width="9.6640625" customWidth="1"/>
    <col min="12038" max="12287" width="11.44140625" customWidth="1"/>
    <col min="12289" max="12289" width="18.6640625" customWidth="1"/>
    <col min="12290" max="12290" width="9" customWidth="1"/>
    <col min="12291" max="12291" width="9.44140625" customWidth="1"/>
    <col min="12292" max="12292" width="9" customWidth="1"/>
    <col min="12293" max="12293" width="9.6640625" customWidth="1"/>
    <col min="12294" max="12543" width="11.44140625" customWidth="1"/>
    <col min="12545" max="12545" width="18.6640625" customWidth="1"/>
    <col min="12546" max="12546" width="9" customWidth="1"/>
    <col min="12547" max="12547" width="9.44140625" customWidth="1"/>
    <col min="12548" max="12548" width="9" customWidth="1"/>
    <col min="12549" max="12549" width="9.6640625" customWidth="1"/>
    <col min="12550" max="12799" width="11.44140625" customWidth="1"/>
    <col min="12801" max="12801" width="18.6640625" customWidth="1"/>
    <col min="12802" max="12802" width="9" customWidth="1"/>
    <col min="12803" max="12803" width="9.44140625" customWidth="1"/>
    <col min="12804" max="12804" width="9" customWidth="1"/>
    <col min="12805" max="12805" width="9.6640625" customWidth="1"/>
    <col min="12806" max="13055" width="11.44140625" customWidth="1"/>
    <col min="13057" max="13057" width="18.6640625" customWidth="1"/>
    <col min="13058" max="13058" width="9" customWidth="1"/>
    <col min="13059" max="13059" width="9.44140625" customWidth="1"/>
    <col min="13060" max="13060" width="9" customWidth="1"/>
    <col min="13061" max="13061" width="9.6640625" customWidth="1"/>
    <col min="13062" max="13311" width="11.44140625" customWidth="1"/>
    <col min="13313" max="13313" width="18.6640625" customWidth="1"/>
    <col min="13314" max="13314" width="9" customWidth="1"/>
    <col min="13315" max="13315" width="9.44140625" customWidth="1"/>
    <col min="13316" max="13316" width="9" customWidth="1"/>
    <col min="13317" max="13317" width="9.6640625" customWidth="1"/>
    <col min="13318" max="13567" width="11.44140625" customWidth="1"/>
    <col min="13569" max="13569" width="18.6640625" customWidth="1"/>
    <col min="13570" max="13570" width="9" customWidth="1"/>
    <col min="13571" max="13571" width="9.44140625" customWidth="1"/>
    <col min="13572" max="13572" width="9" customWidth="1"/>
    <col min="13573" max="13573" width="9.6640625" customWidth="1"/>
    <col min="13574" max="13823" width="11.44140625" customWidth="1"/>
    <col min="13825" max="13825" width="18.6640625" customWidth="1"/>
    <col min="13826" max="13826" width="9" customWidth="1"/>
    <col min="13827" max="13827" width="9.44140625" customWidth="1"/>
    <col min="13828" max="13828" width="9" customWidth="1"/>
    <col min="13829" max="13829" width="9.6640625" customWidth="1"/>
    <col min="13830" max="14079" width="11.44140625" customWidth="1"/>
    <col min="14081" max="14081" width="18.6640625" customWidth="1"/>
    <col min="14082" max="14082" width="9" customWidth="1"/>
    <col min="14083" max="14083" width="9.44140625" customWidth="1"/>
    <col min="14084" max="14084" width="9" customWidth="1"/>
    <col min="14085" max="14085" width="9.6640625" customWidth="1"/>
    <col min="14086" max="14335" width="11.44140625" customWidth="1"/>
    <col min="14337" max="14337" width="18.6640625" customWidth="1"/>
    <col min="14338" max="14338" width="9" customWidth="1"/>
    <col min="14339" max="14339" width="9.44140625" customWidth="1"/>
    <col min="14340" max="14340" width="9" customWidth="1"/>
    <col min="14341" max="14341" width="9.6640625" customWidth="1"/>
    <col min="14342" max="14591" width="11.44140625" customWidth="1"/>
    <col min="14593" max="14593" width="18.6640625" customWidth="1"/>
    <col min="14594" max="14594" width="9" customWidth="1"/>
    <col min="14595" max="14595" width="9.44140625" customWidth="1"/>
    <col min="14596" max="14596" width="9" customWidth="1"/>
    <col min="14597" max="14597" width="9.6640625" customWidth="1"/>
    <col min="14598" max="14847" width="11.44140625" customWidth="1"/>
    <col min="14849" max="14849" width="18.6640625" customWidth="1"/>
    <col min="14850" max="14850" width="9" customWidth="1"/>
    <col min="14851" max="14851" width="9.44140625" customWidth="1"/>
    <col min="14852" max="14852" width="9" customWidth="1"/>
    <col min="14853" max="14853" width="9.6640625" customWidth="1"/>
    <col min="14854" max="15103" width="11.44140625" customWidth="1"/>
    <col min="15105" max="15105" width="18.6640625" customWidth="1"/>
    <col min="15106" max="15106" width="9" customWidth="1"/>
    <col min="15107" max="15107" width="9.44140625" customWidth="1"/>
    <col min="15108" max="15108" width="9" customWidth="1"/>
    <col min="15109" max="15109" width="9.6640625" customWidth="1"/>
    <col min="15110" max="15359" width="11.44140625" customWidth="1"/>
    <col min="15361" max="15361" width="18.6640625" customWidth="1"/>
    <col min="15362" max="15362" width="9" customWidth="1"/>
    <col min="15363" max="15363" width="9.44140625" customWidth="1"/>
    <col min="15364" max="15364" width="9" customWidth="1"/>
    <col min="15365" max="15365" width="9.6640625" customWidth="1"/>
    <col min="15366" max="15615" width="11.44140625" customWidth="1"/>
    <col min="15617" max="15617" width="18.6640625" customWidth="1"/>
    <col min="15618" max="15618" width="9" customWidth="1"/>
    <col min="15619" max="15619" width="9.44140625" customWidth="1"/>
    <col min="15620" max="15620" width="9" customWidth="1"/>
    <col min="15621" max="15621" width="9.6640625" customWidth="1"/>
    <col min="15622" max="15871" width="11.44140625" customWidth="1"/>
    <col min="15873" max="15873" width="18.6640625" customWidth="1"/>
    <col min="15874" max="15874" width="9" customWidth="1"/>
    <col min="15875" max="15875" width="9.44140625" customWidth="1"/>
    <col min="15876" max="15876" width="9" customWidth="1"/>
    <col min="15877" max="15877" width="9.6640625" customWidth="1"/>
    <col min="15878" max="16127" width="11.44140625" customWidth="1"/>
    <col min="16129" max="16129" width="18.6640625" customWidth="1"/>
    <col min="16130" max="16130" width="9" customWidth="1"/>
    <col min="16131" max="16131" width="9.44140625" customWidth="1"/>
    <col min="16132" max="16132" width="9" customWidth="1"/>
    <col min="16133" max="16133" width="9.6640625" customWidth="1"/>
    <col min="16134" max="16383" width="11.44140625" customWidth="1"/>
  </cols>
  <sheetData>
    <row r="3" spans="1:5" ht="11.25" customHeight="1"/>
    <row r="4" spans="1:5" ht="20.25" customHeight="1">
      <c r="A4" s="447" t="s">
        <v>187</v>
      </c>
      <c r="B4" s="426">
        <v>2008</v>
      </c>
      <c r="C4" s="426"/>
      <c r="D4" s="426">
        <v>2018</v>
      </c>
      <c r="E4" s="426"/>
    </row>
    <row r="5" spans="1:5">
      <c r="A5" s="447"/>
      <c r="B5" s="95" t="s">
        <v>17</v>
      </c>
      <c r="C5" s="95" t="s">
        <v>18</v>
      </c>
      <c r="D5" s="95" t="s">
        <v>17</v>
      </c>
      <c r="E5" s="95" t="s">
        <v>18</v>
      </c>
    </row>
    <row r="6" spans="1:5">
      <c r="A6" s="67" t="s">
        <v>13</v>
      </c>
      <c r="B6" s="67"/>
      <c r="C6" s="67"/>
      <c r="D6" s="67"/>
      <c r="E6" s="67"/>
    </row>
    <row r="7" spans="1:5" ht="20.25" customHeight="1">
      <c r="A7" t="s">
        <v>101</v>
      </c>
      <c r="B7" s="40">
        <v>5.4586873532982363</v>
      </c>
      <c r="C7" s="40">
        <v>2.90691559233281</v>
      </c>
      <c r="D7" s="378">
        <v>3.4</v>
      </c>
      <c r="E7" s="378">
        <v>3.2</v>
      </c>
    </row>
    <row r="8" spans="1:5" ht="20.25" customHeight="1">
      <c r="A8" t="s">
        <v>96</v>
      </c>
      <c r="B8" s="40">
        <v>16.81036781966764</v>
      </c>
      <c r="C8" s="40">
        <v>23.590167539178459</v>
      </c>
      <c r="D8" s="378">
        <v>11.7</v>
      </c>
      <c r="E8" s="378">
        <v>23.2</v>
      </c>
    </row>
    <row r="9" spans="1:5" ht="17.25" customHeight="1">
      <c r="A9" t="s">
        <v>123</v>
      </c>
      <c r="B9" s="40">
        <v>14.898156002279737</v>
      </c>
      <c r="C9" s="40">
        <v>28.15789053573587</v>
      </c>
      <c r="D9" s="378">
        <v>17.399999999999999</v>
      </c>
      <c r="E9" s="378">
        <v>32.5</v>
      </c>
    </row>
    <row r="10" spans="1:5" ht="18.75" customHeight="1">
      <c r="A10" t="s">
        <v>124</v>
      </c>
      <c r="B10" s="153" t="s">
        <v>125</v>
      </c>
      <c r="C10" s="153" t="s">
        <v>125</v>
      </c>
      <c r="D10" s="384" t="s">
        <v>125</v>
      </c>
      <c r="E10" s="384" t="s">
        <v>125</v>
      </c>
    </row>
    <row r="11" spans="1:5">
      <c r="A11" s="106" t="s">
        <v>19</v>
      </c>
      <c r="B11" s="108">
        <v>9.4863005006729431</v>
      </c>
      <c r="C11" s="147">
        <v>9.7832277254822433</v>
      </c>
      <c r="D11" s="379">
        <v>8.1</v>
      </c>
      <c r="E11" s="379">
        <v>14.1</v>
      </c>
    </row>
    <row r="12" spans="1:5" ht="15" customHeight="1">
      <c r="A12" s="67" t="s">
        <v>14</v>
      </c>
      <c r="B12" s="189"/>
      <c r="C12" s="189"/>
      <c r="D12" s="352"/>
      <c r="E12" s="352"/>
    </row>
    <row r="13" spans="1:5" ht="18" customHeight="1">
      <c r="A13" t="s">
        <v>101</v>
      </c>
      <c r="B13" s="40">
        <v>8.1015361858984658</v>
      </c>
      <c r="C13" s="40">
        <v>9.2662247508558853</v>
      </c>
      <c r="D13" s="378">
        <v>5</v>
      </c>
      <c r="E13" s="378">
        <v>9.4</v>
      </c>
    </row>
    <row r="14" spans="1:5" ht="18.75" customHeight="1">
      <c r="A14" t="s">
        <v>96</v>
      </c>
      <c r="B14" s="40">
        <v>19.255259931246663</v>
      </c>
      <c r="C14" s="40">
        <v>26.33822503545862</v>
      </c>
      <c r="D14" s="378">
        <v>13.8</v>
      </c>
      <c r="E14" s="378">
        <v>26.8</v>
      </c>
    </row>
    <row r="15" spans="1:5" ht="19.5" customHeight="1">
      <c r="A15" t="s">
        <v>123</v>
      </c>
      <c r="B15" s="40">
        <v>14.268030414020847</v>
      </c>
      <c r="C15" s="40">
        <v>27.503545236278882</v>
      </c>
      <c r="D15" s="378">
        <v>16.8</v>
      </c>
      <c r="E15" s="378">
        <v>31.9</v>
      </c>
    </row>
    <row r="16" spans="1:5" ht="17.25" customHeight="1">
      <c r="A16" t="s">
        <v>124</v>
      </c>
      <c r="B16" s="153" t="s">
        <v>125</v>
      </c>
      <c r="C16" s="153" t="s">
        <v>125</v>
      </c>
      <c r="D16" s="384" t="s">
        <v>125</v>
      </c>
      <c r="E16" s="384" t="s">
        <v>125</v>
      </c>
    </row>
    <row r="17" spans="1:5" ht="18.75" customHeight="1">
      <c r="A17" s="106" t="s">
        <v>19</v>
      </c>
      <c r="B17" s="108">
        <v>13.03028559766792</v>
      </c>
      <c r="C17" s="108">
        <v>20.338661542738567</v>
      </c>
      <c r="D17" s="379">
        <v>10.9</v>
      </c>
      <c r="E17" s="379">
        <v>23.9</v>
      </c>
    </row>
    <row r="18" spans="1:5" ht="15" customHeight="1">
      <c r="A18" s="67" t="s">
        <v>15</v>
      </c>
      <c r="B18" s="67"/>
      <c r="C18" s="67"/>
      <c r="D18" s="352"/>
      <c r="E18" s="352"/>
    </row>
    <row r="19" spans="1:5" ht="19.5" customHeight="1">
      <c r="A19" t="s">
        <v>101</v>
      </c>
      <c r="B19" s="40">
        <v>3.4916586693309846</v>
      </c>
      <c r="C19" s="40">
        <v>1.0183588437923055</v>
      </c>
      <c r="D19" s="378">
        <v>1.9684775498142379</v>
      </c>
      <c r="E19" s="378">
        <v>0.9</v>
      </c>
    </row>
    <row r="20" spans="1:5" ht="17.25" customHeight="1">
      <c r="A20" t="s">
        <v>96</v>
      </c>
      <c r="B20" s="40">
        <v>10.674365005073666</v>
      </c>
      <c r="C20" s="40">
        <v>10.953682989477173</v>
      </c>
      <c r="D20" s="378">
        <v>7</v>
      </c>
      <c r="E20" s="378">
        <v>9.9</v>
      </c>
    </row>
    <row r="21" spans="1:5" ht="17.25" customHeight="1">
      <c r="A21" t="s">
        <v>123</v>
      </c>
      <c r="B21" s="40">
        <v>22.863981512050181</v>
      </c>
      <c r="C21" s="40">
        <v>53.243025029155824</v>
      </c>
      <c r="D21" s="378">
        <v>24.6</v>
      </c>
      <c r="E21" s="378">
        <v>46.7</v>
      </c>
    </row>
    <row r="22" spans="1:5" ht="18" customHeight="1">
      <c r="A22" t="s">
        <v>124</v>
      </c>
      <c r="B22" s="153" t="s">
        <v>125</v>
      </c>
      <c r="C22" s="153" t="s">
        <v>125</v>
      </c>
      <c r="D22" s="384" t="s">
        <v>125</v>
      </c>
      <c r="E22" s="384" t="s">
        <v>125</v>
      </c>
    </row>
    <row r="23" spans="1:5">
      <c r="A23" s="106" t="s">
        <v>19</v>
      </c>
      <c r="B23" s="108">
        <v>5.0631366697188049</v>
      </c>
      <c r="C23" s="108">
        <v>1.8398919505594056</v>
      </c>
      <c r="D23" s="379">
        <v>3.9438022941940143</v>
      </c>
      <c r="E23" s="379">
        <v>2.6</v>
      </c>
    </row>
    <row r="24" spans="1:5">
      <c r="A24" s="94"/>
      <c r="B24" s="94"/>
      <c r="C24" s="94"/>
      <c r="D24" s="94"/>
      <c r="E24" s="94"/>
    </row>
    <row r="30" spans="1:5" ht="15" customHeight="1"/>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88.xml><?xml version="1.0" encoding="utf-8"?>
<worksheet xmlns="http://schemas.openxmlformats.org/spreadsheetml/2006/main" xmlns:r="http://schemas.openxmlformats.org/officeDocument/2006/relationships">
  <dimension ref="A4:F21"/>
  <sheetViews>
    <sheetView topLeftCell="A10" workbookViewId="0">
      <selection activeCell="E20" sqref="E20"/>
    </sheetView>
  </sheetViews>
  <sheetFormatPr baseColWidth="10" defaultRowHeight="14.4"/>
  <cols>
    <col min="1" max="1" width="15" customWidth="1"/>
    <col min="2" max="2" width="10.5546875" customWidth="1"/>
    <col min="3" max="3" width="10.44140625" customWidth="1"/>
    <col min="4" max="4" width="9.88671875" customWidth="1"/>
    <col min="5" max="5" width="10" customWidth="1"/>
    <col min="257" max="257" width="15" customWidth="1"/>
    <col min="258" max="258" width="10.5546875" customWidth="1"/>
    <col min="259" max="259" width="10.44140625" customWidth="1"/>
    <col min="260" max="260" width="9.88671875" customWidth="1"/>
    <col min="261" max="261" width="10" customWidth="1"/>
    <col min="513" max="513" width="15" customWidth="1"/>
    <col min="514" max="514" width="10.5546875" customWidth="1"/>
    <col min="515" max="515" width="10.44140625" customWidth="1"/>
    <col min="516" max="516" width="9.88671875" customWidth="1"/>
    <col min="517" max="517" width="10" customWidth="1"/>
    <col min="769" max="769" width="15" customWidth="1"/>
    <col min="770" max="770" width="10.5546875" customWidth="1"/>
    <col min="771" max="771" width="10.44140625" customWidth="1"/>
    <col min="772" max="772" width="9.88671875" customWidth="1"/>
    <col min="773" max="773" width="10" customWidth="1"/>
    <col min="1025" max="1025" width="15" customWidth="1"/>
    <col min="1026" max="1026" width="10.5546875" customWidth="1"/>
    <col min="1027" max="1027" width="10.44140625" customWidth="1"/>
    <col min="1028" max="1028" width="9.88671875" customWidth="1"/>
    <col min="1029" max="1029" width="10" customWidth="1"/>
    <col min="1281" max="1281" width="15" customWidth="1"/>
    <col min="1282" max="1282" width="10.5546875" customWidth="1"/>
    <col min="1283" max="1283" width="10.44140625" customWidth="1"/>
    <col min="1284" max="1284" width="9.88671875" customWidth="1"/>
    <col min="1285" max="1285" width="10" customWidth="1"/>
    <col min="1537" max="1537" width="15" customWidth="1"/>
    <col min="1538" max="1538" width="10.5546875" customWidth="1"/>
    <col min="1539" max="1539" width="10.44140625" customWidth="1"/>
    <col min="1540" max="1540" width="9.88671875" customWidth="1"/>
    <col min="1541" max="1541" width="10" customWidth="1"/>
    <col min="1793" max="1793" width="15" customWidth="1"/>
    <col min="1794" max="1794" width="10.5546875" customWidth="1"/>
    <col min="1795" max="1795" width="10.44140625" customWidth="1"/>
    <col min="1796" max="1796" width="9.88671875" customWidth="1"/>
    <col min="1797" max="1797" width="10" customWidth="1"/>
    <col min="2049" max="2049" width="15" customWidth="1"/>
    <col min="2050" max="2050" width="10.5546875" customWidth="1"/>
    <col min="2051" max="2051" width="10.44140625" customWidth="1"/>
    <col min="2052" max="2052" width="9.88671875" customWidth="1"/>
    <col min="2053" max="2053" width="10" customWidth="1"/>
    <col min="2305" max="2305" width="15" customWidth="1"/>
    <col min="2306" max="2306" width="10.5546875" customWidth="1"/>
    <col min="2307" max="2307" width="10.44140625" customWidth="1"/>
    <col min="2308" max="2308" width="9.88671875" customWidth="1"/>
    <col min="2309" max="2309" width="10" customWidth="1"/>
    <col min="2561" max="2561" width="15" customWidth="1"/>
    <col min="2562" max="2562" width="10.5546875" customWidth="1"/>
    <col min="2563" max="2563" width="10.44140625" customWidth="1"/>
    <col min="2564" max="2564" width="9.88671875" customWidth="1"/>
    <col min="2565" max="2565" width="10" customWidth="1"/>
    <col min="2817" max="2817" width="15" customWidth="1"/>
    <col min="2818" max="2818" width="10.5546875" customWidth="1"/>
    <col min="2819" max="2819" width="10.44140625" customWidth="1"/>
    <col min="2820" max="2820" width="9.88671875" customWidth="1"/>
    <col min="2821" max="2821" width="10" customWidth="1"/>
    <col min="3073" max="3073" width="15" customWidth="1"/>
    <col min="3074" max="3074" width="10.5546875" customWidth="1"/>
    <col min="3075" max="3075" width="10.44140625" customWidth="1"/>
    <col min="3076" max="3076" width="9.88671875" customWidth="1"/>
    <col min="3077" max="3077" width="10" customWidth="1"/>
    <col min="3329" max="3329" width="15" customWidth="1"/>
    <col min="3330" max="3330" width="10.5546875" customWidth="1"/>
    <col min="3331" max="3331" width="10.44140625" customWidth="1"/>
    <col min="3332" max="3332" width="9.88671875" customWidth="1"/>
    <col min="3333" max="3333" width="10" customWidth="1"/>
    <col min="3585" max="3585" width="15" customWidth="1"/>
    <col min="3586" max="3586" width="10.5546875" customWidth="1"/>
    <col min="3587" max="3587" width="10.44140625" customWidth="1"/>
    <col min="3588" max="3588" width="9.88671875" customWidth="1"/>
    <col min="3589" max="3589" width="10" customWidth="1"/>
    <col min="3841" max="3841" width="15" customWidth="1"/>
    <col min="3842" max="3842" width="10.5546875" customWidth="1"/>
    <col min="3843" max="3843" width="10.44140625" customWidth="1"/>
    <col min="3844" max="3844" width="9.88671875" customWidth="1"/>
    <col min="3845" max="3845" width="10" customWidth="1"/>
    <col min="4097" max="4097" width="15" customWidth="1"/>
    <col min="4098" max="4098" width="10.5546875" customWidth="1"/>
    <col min="4099" max="4099" width="10.44140625" customWidth="1"/>
    <col min="4100" max="4100" width="9.88671875" customWidth="1"/>
    <col min="4101" max="4101" width="10" customWidth="1"/>
    <col min="4353" max="4353" width="15" customWidth="1"/>
    <col min="4354" max="4354" width="10.5546875" customWidth="1"/>
    <col min="4355" max="4355" width="10.44140625" customWidth="1"/>
    <col min="4356" max="4356" width="9.88671875" customWidth="1"/>
    <col min="4357" max="4357" width="10" customWidth="1"/>
    <col min="4609" max="4609" width="15" customWidth="1"/>
    <col min="4610" max="4610" width="10.5546875" customWidth="1"/>
    <col min="4611" max="4611" width="10.44140625" customWidth="1"/>
    <col min="4612" max="4612" width="9.88671875" customWidth="1"/>
    <col min="4613" max="4613" width="10" customWidth="1"/>
    <col min="4865" max="4865" width="15" customWidth="1"/>
    <col min="4866" max="4866" width="10.5546875" customWidth="1"/>
    <col min="4867" max="4867" width="10.44140625" customWidth="1"/>
    <col min="4868" max="4868" width="9.88671875" customWidth="1"/>
    <col min="4869" max="4869" width="10" customWidth="1"/>
    <col min="5121" max="5121" width="15" customWidth="1"/>
    <col min="5122" max="5122" width="10.5546875" customWidth="1"/>
    <col min="5123" max="5123" width="10.44140625" customWidth="1"/>
    <col min="5124" max="5124" width="9.88671875" customWidth="1"/>
    <col min="5125" max="5125" width="10" customWidth="1"/>
    <col min="5377" max="5377" width="15" customWidth="1"/>
    <col min="5378" max="5378" width="10.5546875" customWidth="1"/>
    <col min="5379" max="5379" width="10.44140625" customWidth="1"/>
    <col min="5380" max="5380" width="9.88671875" customWidth="1"/>
    <col min="5381" max="5381" width="10" customWidth="1"/>
    <col min="5633" max="5633" width="15" customWidth="1"/>
    <col min="5634" max="5634" width="10.5546875" customWidth="1"/>
    <col min="5635" max="5635" width="10.44140625" customWidth="1"/>
    <col min="5636" max="5636" width="9.88671875" customWidth="1"/>
    <col min="5637" max="5637" width="10" customWidth="1"/>
    <col min="5889" max="5889" width="15" customWidth="1"/>
    <col min="5890" max="5890" width="10.5546875" customWidth="1"/>
    <col min="5891" max="5891" width="10.44140625" customWidth="1"/>
    <col min="5892" max="5892" width="9.88671875" customWidth="1"/>
    <col min="5893" max="5893" width="10" customWidth="1"/>
    <col min="6145" max="6145" width="15" customWidth="1"/>
    <col min="6146" max="6146" width="10.5546875" customWidth="1"/>
    <col min="6147" max="6147" width="10.44140625" customWidth="1"/>
    <col min="6148" max="6148" width="9.88671875" customWidth="1"/>
    <col min="6149" max="6149" width="10" customWidth="1"/>
    <col min="6401" max="6401" width="15" customWidth="1"/>
    <col min="6402" max="6402" width="10.5546875" customWidth="1"/>
    <col min="6403" max="6403" width="10.44140625" customWidth="1"/>
    <col min="6404" max="6404" width="9.88671875" customWidth="1"/>
    <col min="6405" max="6405" width="10" customWidth="1"/>
    <col min="6657" max="6657" width="15" customWidth="1"/>
    <col min="6658" max="6658" width="10.5546875" customWidth="1"/>
    <col min="6659" max="6659" width="10.44140625" customWidth="1"/>
    <col min="6660" max="6660" width="9.88671875" customWidth="1"/>
    <col min="6661" max="6661" width="10" customWidth="1"/>
    <col min="6913" max="6913" width="15" customWidth="1"/>
    <col min="6914" max="6914" width="10.5546875" customWidth="1"/>
    <col min="6915" max="6915" width="10.44140625" customWidth="1"/>
    <col min="6916" max="6916" width="9.88671875" customWidth="1"/>
    <col min="6917" max="6917" width="10" customWidth="1"/>
    <col min="7169" max="7169" width="15" customWidth="1"/>
    <col min="7170" max="7170" width="10.5546875" customWidth="1"/>
    <col min="7171" max="7171" width="10.44140625" customWidth="1"/>
    <col min="7172" max="7172" width="9.88671875" customWidth="1"/>
    <col min="7173" max="7173" width="10" customWidth="1"/>
    <col min="7425" max="7425" width="15" customWidth="1"/>
    <col min="7426" max="7426" width="10.5546875" customWidth="1"/>
    <col min="7427" max="7427" width="10.44140625" customWidth="1"/>
    <col min="7428" max="7428" width="9.88671875" customWidth="1"/>
    <col min="7429" max="7429" width="10" customWidth="1"/>
    <col min="7681" max="7681" width="15" customWidth="1"/>
    <col min="7682" max="7682" width="10.5546875" customWidth="1"/>
    <col min="7683" max="7683" width="10.44140625" customWidth="1"/>
    <col min="7684" max="7684" width="9.88671875" customWidth="1"/>
    <col min="7685" max="7685" width="10" customWidth="1"/>
    <col min="7937" max="7937" width="15" customWidth="1"/>
    <col min="7938" max="7938" width="10.5546875" customWidth="1"/>
    <col min="7939" max="7939" width="10.44140625" customWidth="1"/>
    <col min="7940" max="7940" width="9.88671875" customWidth="1"/>
    <col min="7941" max="7941" width="10" customWidth="1"/>
    <col min="8193" max="8193" width="15" customWidth="1"/>
    <col min="8194" max="8194" width="10.5546875" customWidth="1"/>
    <col min="8195" max="8195" width="10.44140625" customWidth="1"/>
    <col min="8196" max="8196" width="9.88671875" customWidth="1"/>
    <col min="8197" max="8197" width="10" customWidth="1"/>
    <col min="8449" max="8449" width="15" customWidth="1"/>
    <col min="8450" max="8450" width="10.5546875" customWidth="1"/>
    <col min="8451" max="8451" width="10.44140625" customWidth="1"/>
    <col min="8452" max="8452" width="9.88671875" customWidth="1"/>
    <col min="8453" max="8453" width="10" customWidth="1"/>
    <col min="8705" max="8705" width="15" customWidth="1"/>
    <col min="8706" max="8706" width="10.5546875" customWidth="1"/>
    <col min="8707" max="8707" width="10.44140625" customWidth="1"/>
    <col min="8708" max="8708" width="9.88671875" customWidth="1"/>
    <col min="8709" max="8709" width="10" customWidth="1"/>
    <col min="8961" max="8961" width="15" customWidth="1"/>
    <col min="8962" max="8962" width="10.5546875" customWidth="1"/>
    <col min="8963" max="8963" width="10.44140625" customWidth="1"/>
    <col min="8964" max="8964" width="9.88671875" customWidth="1"/>
    <col min="8965" max="8965" width="10" customWidth="1"/>
    <col min="9217" max="9217" width="15" customWidth="1"/>
    <col min="9218" max="9218" width="10.5546875" customWidth="1"/>
    <col min="9219" max="9219" width="10.44140625" customWidth="1"/>
    <col min="9220" max="9220" width="9.88671875" customWidth="1"/>
    <col min="9221" max="9221" width="10" customWidth="1"/>
    <col min="9473" max="9473" width="15" customWidth="1"/>
    <col min="9474" max="9474" width="10.5546875" customWidth="1"/>
    <col min="9475" max="9475" width="10.44140625" customWidth="1"/>
    <col min="9476" max="9476" width="9.88671875" customWidth="1"/>
    <col min="9477" max="9477" width="10" customWidth="1"/>
    <col min="9729" max="9729" width="15" customWidth="1"/>
    <col min="9730" max="9730" width="10.5546875" customWidth="1"/>
    <col min="9731" max="9731" width="10.44140625" customWidth="1"/>
    <col min="9732" max="9732" width="9.88671875" customWidth="1"/>
    <col min="9733" max="9733" width="10" customWidth="1"/>
    <col min="9985" max="9985" width="15" customWidth="1"/>
    <col min="9986" max="9986" width="10.5546875" customWidth="1"/>
    <col min="9987" max="9987" width="10.44140625" customWidth="1"/>
    <col min="9988" max="9988" width="9.88671875" customWidth="1"/>
    <col min="9989" max="9989" width="10" customWidth="1"/>
    <col min="10241" max="10241" width="15" customWidth="1"/>
    <col min="10242" max="10242" width="10.5546875" customWidth="1"/>
    <col min="10243" max="10243" width="10.44140625" customWidth="1"/>
    <col min="10244" max="10244" width="9.88671875" customWidth="1"/>
    <col min="10245" max="10245" width="10" customWidth="1"/>
    <col min="10497" max="10497" width="15" customWidth="1"/>
    <col min="10498" max="10498" width="10.5546875" customWidth="1"/>
    <col min="10499" max="10499" width="10.44140625" customWidth="1"/>
    <col min="10500" max="10500" width="9.88671875" customWidth="1"/>
    <col min="10501" max="10501" width="10" customWidth="1"/>
    <col min="10753" max="10753" width="15" customWidth="1"/>
    <col min="10754" max="10754" width="10.5546875" customWidth="1"/>
    <col min="10755" max="10755" width="10.44140625" customWidth="1"/>
    <col min="10756" max="10756" width="9.88671875" customWidth="1"/>
    <col min="10757" max="10757" width="10" customWidth="1"/>
    <col min="11009" max="11009" width="15" customWidth="1"/>
    <col min="11010" max="11010" width="10.5546875" customWidth="1"/>
    <col min="11011" max="11011" width="10.44140625" customWidth="1"/>
    <col min="11012" max="11012" width="9.88671875" customWidth="1"/>
    <col min="11013" max="11013" width="10" customWidth="1"/>
    <col min="11265" max="11265" width="15" customWidth="1"/>
    <col min="11266" max="11266" width="10.5546875" customWidth="1"/>
    <col min="11267" max="11267" width="10.44140625" customWidth="1"/>
    <col min="11268" max="11268" width="9.88671875" customWidth="1"/>
    <col min="11269" max="11269" width="10" customWidth="1"/>
    <col min="11521" max="11521" width="15" customWidth="1"/>
    <col min="11522" max="11522" width="10.5546875" customWidth="1"/>
    <col min="11523" max="11523" width="10.44140625" customWidth="1"/>
    <col min="11524" max="11524" width="9.88671875" customWidth="1"/>
    <col min="11525" max="11525" width="10" customWidth="1"/>
    <col min="11777" max="11777" width="15" customWidth="1"/>
    <col min="11778" max="11778" width="10.5546875" customWidth="1"/>
    <col min="11779" max="11779" width="10.44140625" customWidth="1"/>
    <col min="11780" max="11780" width="9.88671875" customWidth="1"/>
    <col min="11781" max="11781" width="10" customWidth="1"/>
    <col min="12033" max="12033" width="15" customWidth="1"/>
    <col min="12034" max="12034" width="10.5546875" customWidth="1"/>
    <col min="12035" max="12035" width="10.44140625" customWidth="1"/>
    <col min="12036" max="12036" width="9.88671875" customWidth="1"/>
    <col min="12037" max="12037" width="10" customWidth="1"/>
    <col min="12289" max="12289" width="15" customWidth="1"/>
    <col min="12290" max="12290" width="10.5546875" customWidth="1"/>
    <col min="12291" max="12291" width="10.44140625" customWidth="1"/>
    <col min="12292" max="12292" width="9.88671875" customWidth="1"/>
    <col min="12293" max="12293" width="10" customWidth="1"/>
    <col min="12545" max="12545" width="15" customWidth="1"/>
    <col min="12546" max="12546" width="10.5546875" customWidth="1"/>
    <col min="12547" max="12547" width="10.44140625" customWidth="1"/>
    <col min="12548" max="12548" width="9.88671875" customWidth="1"/>
    <col min="12549" max="12549" width="10" customWidth="1"/>
    <col min="12801" max="12801" width="15" customWidth="1"/>
    <col min="12802" max="12802" width="10.5546875" customWidth="1"/>
    <col min="12803" max="12803" width="10.44140625" customWidth="1"/>
    <col min="12804" max="12804" width="9.88671875" customWidth="1"/>
    <col min="12805" max="12805" width="10" customWidth="1"/>
    <col min="13057" max="13057" width="15" customWidth="1"/>
    <col min="13058" max="13058" width="10.5546875" customWidth="1"/>
    <col min="13059" max="13059" width="10.44140625" customWidth="1"/>
    <col min="13060" max="13060" width="9.88671875" customWidth="1"/>
    <col min="13061" max="13061" width="10" customWidth="1"/>
    <col min="13313" max="13313" width="15" customWidth="1"/>
    <col min="13314" max="13314" width="10.5546875" customWidth="1"/>
    <col min="13315" max="13315" width="10.44140625" customWidth="1"/>
    <col min="13316" max="13316" width="9.88671875" customWidth="1"/>
    <col min="13317" max="13317" width="10" customWidth="1"/>
    <col min="13569" max="13569" width="15" customWidth="1"/>
    <col min="13570" max="13570" width="10.5546875" customWidth="1"/>
    <col min="13571" max="13571" width="10.44140625" customWidth="1"/>
    <col min="13572" max="13572" width="9.88671875" customWidth="1"/>
    <col min="13573" max="13573" width="10" customWidth="1"/>
    <col min="13825" max="13825" width="15" customWidth="1"/>
    <col min="13826" max="13826" width="10.5546875" customWidth="1"/>
    <col min="13827" max="13827" width="10.44140625" customWidth="1"/>
    <col min="13828" max="13828" width="9.88671875" customWidth="1"/>
    <col min="13829" max="13829" width="10" customWidth="1"/>
    <col min="14081" max="14081" width="15" customWidth="1"/>
    <col min="14082" max="14082" width="10.5546875" customWidth="1"/>
    <col min="14083" max="14083" width="10.44140625" customWidth="1"/>
    <col min="14084" max="14084" width="9.88671875" customWidth="1"/>
    <col min="14085" max="14085" width="10" customWidth="1"/>
    <col min="14337" max="14337" width="15" customWidth="1"/>
    <col min="14338" max="14338" width="10.5546875" customWidth="1"/>
    <col min="14339" max="14339" width="10.44140625" customWidth="1"/>
    <col min="14340" max="14340" width="9.88671875" customWidth="1"/>
    <col min="14341" max="14341" width="10" customWidth="1"/>
    <col min="14593" max="14593" width="15" customWidth="1"/>
    <col min="14594" max="14594" width="10.5546875" customWidth="1"/>
    <col min="14595" max="14595" width="10.44140625" customWidth="1"/>
    <col min="14596" max="14596" width="9.88671875" customWidth="1"/>
    <col min="14597" max="14597" width="10" customWidth="1"/>
    <col min="14849" max="14849" width="15" customWidth="1"/>
    <col min="14850" max="14850" width="10.5546875" customWidth="1"/>
    <col min="14851" max="14851" width="10.44140625" customWidth="1"/>
    <col min="14852" max="14852" width="9.88671875" customWidth="1"/>
    <col min="14853" max="14853" width="10" customWidth="1"/>
    <col min="15105" max="15105" width="15" customWidth="1"/>
    <col min="15106" max="15106" width="10.5546875" customWidth="1"/>
    <col min="15107" max="15107" width="10.44140625" customWidth="1"/>
    <col min="15108" max="15108" width="9.88671875" customWidth="1"/>
    <col min="15109" max="15109" width="10" customWidth="1"/>
    <col min="15361" max="15361" width="15" customWidth="1"/>
    <col min="15362" max="15362" width="10.5546875" customWidth="1"/>
    <col min="15363" max="15363" width="10.44140625" customWidth="1"/>
    <col min="15364" max="15364" width="9.88671875" customWidth="1"/>
    <col min="15365" max="15365" width="10" customWidth="1"/>
    <col min="15617" max="15617" width="15" customWidth="1"/>
    <col min="15618" max="15618" width="10.5546875" customWidth="1"/>
    <col min="15619" max="15619" width="10.44140625" customWidth="1"/>
    <col min="15620" max="15620" width="9.88671875" customWidth="1"/>
    <col min="15621" max="15621" width="10" customWidth="1"/>
    <col min="15873" max="15873" width="15" customWidth="1"/>
    <col min="15874" max="15874" width="10.5546875" customWidth="1"/>
    <col min="15875" max="15875" width="10.44140625" customWidth="1"/>
    <col min="15876" max="15876" width="9.88671875" customWidth="1"/>
    <col min="15877" max="15877" width="10" customWidth="1"/>
    <col min="16129" max="16129" width="15" customWidth="1"/>
    <col min="16130" max="16130" width="10.5546875" customWidth="1"/>
    <col min="16131" max="16131" width="10.44140625" customWidth="1"/>
    <col min="16132" max="16132" width="9.88671875" customWidth="1"/>
    <col min="16133" max="16133" width="10" customWidth="1"/>
  </cols>
  <sheetData>
    <row r="4" spans="1:5" ht="15.75" customHeight="1">
      <c r="A4" s="447" t="s">
        <v>188</v>
      </c>
      <c r="B4" s="426">
        <v>2008</v>
      </c>
      <c r="C4" s="426"/>
      <c r="D4" s="426">
        <v>2018</v>
      </c>
      <c r="E4" s="426"/>
    </row>
    <row r="5" spans="1:5">
      <c r="A5" s="447"/>
      <c r="B5" s="95" t="s">
        <v>17</v>
      </c>
      <c r="C5" s="95" t="s">
        <v>18</v>
      </c>
      <c r="D5" s="95" t="s">
        <v>17</v>
      </c>
      <c r="E5" s="95" t="s">
        <v>18</v>
      </c>
    </row>
    <row r="6" spans="1:5">
      <c r="A6" s="67" t="s">
        <v>13</v>
      </c>
      <c r="B6" s="67"/>
      <c r="C6" s="67"/>
      <c r="D6" s="67"/>
      <c r="E6" s="67"/>
    </row>
    <row r="7" spans="1:5" ht="22.5" customHeight="1">
      <c r="A7" t="s">
        <v>189</v>
      </c>
      <c r="B7" s="40">
        <v>33.863691642024143</v>
      </c>
      <c r="C7" s="40">
        <v>21.796535556222214</v>
      </c>
      <c r="D7" s="389">
        <v>36.5</v>
      </c>
      <c r="E7" s="389">
        <v>23.9</v>
      </c>
    </row>
    <row r="8" spans="1:5" ht="22.5" customHeight="1">
      <c r="A8" t="s">
        <v>190</v>
      </c>
      <c r="B8" s="40">
        <v>66.110833749375942</v>
      </c>
      <c r="C8" s="40">
        <v>78.182902946361452</v>
      </c>
      <c r="D8" s="389">
        <v>63.454384404214338</v>
      </c>
      <c r="E8" s="389">
        <v>76.099999999999994</v>
      </c>
    </row>
    <row r="9" spans="1:5" ht="22.5" customHeight="1">
      <c r="A9" t="s">
        <v>124</v>
      </c>
      <c r="B9" s="144" t="s">
        <v>125</v>
      </c>
      <c r="C9" s="144" t="s">
        <v>125</v>
      </c>
      <c r="D9" s="382" t="s">
        <v>125</v>
      </c>
      <c r="E9" s="382" t="s">
        <v>125</v>
      </c>
    </row>
    <row r="10" spans="1:5" ht="22.5" customHeight="1">
      <c r="A10" s="106" t="s">
        <v>19</v>
      </c>
      <c r="B10" s="108">
        <v>100</v>
      </c>
      <c r="C10" s="108">
        <v>100</v>
      </c>
      <c r="D10" s="390">
        <v>100</v>
      </c>
      <c r="E10" s="390">
        <v>100</v>
      </c>
    </row>
    <row r="11" spans="1:5">
      <c r="A11" s="67" t="s">
        <v>14</v>
      </c>
      <c r="B11" s="189"/>
      <c r="C11" s="189"/>
      <c r="D11" s="352"/>
      <c r="E11" s="352"/>
    </row>
    <row r="12" spans="1:5" ht="22.5" customHeight="1">
      <c r="A12" t="s">
        <v>189</v>
      </c>
      <c r="B12" s="40">
        <v>28.656201790477532</v>
      </c>
      <c r="C12" s="40">
        <v>20.224290596031491</v>
      </c>
      <c r="D12" s="378">
        <v>32.799999999999997</v>
      </c>
      <c r="E12" s="378">
        <v>23.2</v>
      </c>
    </row>
    <row r="13" spans="1:5" ht="22.5" customHeight="1">
      <c r="A13" t="s">
        <v>190</v>
      </c>
      <c r="B13" s="40">
        <v>71.310392525184355</v>
      </c>
      <c r="C13" s="40">
        <v>79.752676194611738</v>
      </c>
      <c r="D13" s="378">
        <v>67.2</v>
      </c>
      <c r="E13" s="378">
        <v>76.8</v>
      </c>
    </row>
    <row r="14" spans="1:5" ht="22.5" customHeight="1">
      <c r="A14" t="s">
        <v>124</v>
      </c>
      <c r="B14" s="144" t="s">
        <v>125</v>
      </c>
      <c r="C14" s="144" t="s">
        <v>125</v>
      </c>
      <c r="D14" s="382" t="s">
        <v>125</v>
      </c>
      <c r="E14" s="382" t="s">
        <v>125</v>
      </c>
    </row>
    <row r="15" spans="1:5" ht="22.5" customHeight="1">
      <c r="A15" s="106" t="s">
        <v>19</v>
      </c>
      <c r="B15" s="108">
        <v>100</v>
      </c>
      <c r="C15" s="108">
        <v>100</v>
      </c>
      <c r="D15" s="379">
        <v>100</v>
      </c>
      <c r="E15" s="379">
        <v>100</v>
      </c>
    </row>
    <row r="16" spans="1:5">
      <c r="A16" s="67" t="s">
        <v>15</v>
      </c>
      <c r="B16" s="189"/>
      <c r="C16" s="189"/>
      <c r="D16" s="352"/>
      <c r="E16" s="352"/>
    </row>
    <row r="17" spans="1:6" ht="22.5" customHeight="1">
      <c r="A17" t="s">
        <v>189</v>
      </c>
      <c r="B17" s="40">
        <v>50.590144664973607</v>
      </c>
      <c r="C17" s="40">
        <v>34.875612514134943</v>
      </c>
      <c r="D17" s="389">
        <v>52.3</v>
      </c>
      <c r="E17" s="389">
        <v>31.6</v>
      </c>
    </row>
    <row r="18" spans="1:6" ht="22.5" customHeight="1">
      <c r="A18" t="s">
        <v>190</v>
      </c>
      <c r="B18" s="40">
        <v>49.409855335026393</v>
      </c>
      <c r="C18" s="40">
        <v>65.124387485865057</v>
      </c>
      <c r="D18" s="389">
        <v>47.7</v>
      </c>
      <c r="E18" s="389">
        <v>68.400000000000006</v>
      </c>
    </row>
    <row r="19" spans="1:6" ht="22.5" customHeight="1">
      <c r="A19" t="s">
        <v>124</v>
      </c>
      <c r="B19" s="144" t="s">
        <v>125</v>
      </c>
      <c r="C19" s="144" t="s">
        <v>125</v>
      </c>
      <c r="D19" s="382" t="s">
        <v>125</v>
      </c>
      <c r="E19" s="382" t="s">
        <v>125</v>
      </c>
      <c r="F19" s="144" t="s">
        <v>125</v>
      </c>
    </row>
    <row r="20" spans="1:6" ht="22.5" customHeight="1">
      <c r="A20" s="106" t="s">
        <v>19</v>
      </c>
      <c r="B20" s="108">
        <v>100</v>
      </c>
      <c r="C20" s="108">
        <v>100</v>
      </c>
      <c r="D20" s="390">
        <v>100</v>
      </c>
      <c r="E20" s="390">
        <v>100</v>
      </c>
    </row>
    <row r="21" spans="1:6" ht="7.5" customHeight="1">
      <c r="A21" s="94"/>
      <c r="B21" s="94"/>
      <c r="C21" s="94"/>
      <c r="D21" s="94"/>
      <c r="E21" s="94"/>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89.xml><?xml version="1.0" encoding="utf-8"?>
<worksheet xmlns="http://schemas.openxmlformats.org/spreadsheetml/2006/main" xmlns:r="http://schemas.openxmlformats.org/officeDocument/2006/relationships">
  <dimension ref="A3:E21"/>
  <sheetViews>
    <sheetView topLeftCell="A4" workbookViewId="0">
      <selection activeCell="E20" sqref="E20"/>
    </sheetView>
  </sheetViews>
  <sheetFormatPr baseColWidth="10" defaultColWidth="20.44140625" defaultRowHeight="14.4"/>
  <cols>
    <col min="1" max="1" width="17.109375" customWidth="1"/>
    <col min="2" max="2" width="9.109375" customWidth="1"/>
    <col min="3" max="3" width="10.5546875" customWidth="1"/>
    <col min="4" max="4" width="9.109375" customWidth="1"/>
    <col min="5" max="5" width="10" customWidth="1"/>
    <col min="6" max="255" width="11.44140625" customWidth="1"/>
    <col min="257" max="257" width="17.109375" customWidth="1"/>
    <col min="258" max="258" width="9.109375" customWidth="1"/>
    <col min="259" max="259" width="10.5546875" customWidth="1"/>
    <col min="260" max="260" width="9.109375" customWidth="1"/>
    <col min="261" max="261" width="10" customWidth="1"/>
    <col min="262" max="511" width="11.44140625" customWidth="1"/>
    <col min="513" max="513" width="17.109375" customWidth="1"/>
    <col min="514" max="514" width="9.109375" customWidth="1"/>
    <col min="515" max="515" width="10.5546875" customWidth="1"/>
    <col min="516" max="516" width="9.109375" customWidth="1"/>
    <col min="517" max="517" width="10" customWidth="1"/>
    <col min="518" max="767" width="11.44140625" customWidth="1"/>
    <col min="769" max="769" width="17.109375" customWidth="1"/>
    <col min="770" max="770" width="9.109375" customWidth="1"/>
    <col min="771" max="771" width="10.5546875" customWidth="1"/>
    <col min="772" max="772" width="9.109375" customWidth="1"/>
    <col min="773" max="773" width="10" customWidth="1"/>
    <col min="774" max="1023" width="11.44140625" customWidth="1"/>
    <col min="1025" max="1025" width="17.109375" customWidth="1"/>
    <col min="1026" max="1026" width="9.109375" customWidth="1"/>
    <col min="1027" max="1027" width="10.5546875" customWidth="1"/>
    <col min="1028" max="1028" width="9.109375" customWidth="1"/>
    <col min="1029" max="1029" width="10" customWidth="1"/>
    <col min="1030" max="1279" width="11.44140625" customWidth="1"/>
    <col min="1281" max="1281" width="17.109375" customWidth="1"/>
    <col min="1282" max="1282" width="9.109375" customWidth="1"/>
    <col min="1283" max="1283" width="10.5546875" customWidth="1"/>
    <col min="1284" max="1284" width="9.109375" customWidth="1"/>
    <col min="1285" max="1285" width="10" customWidth="1"/>
    <col min="1286" max="1535" width="11.44140625" customWidth="1"/>
    <col min="1537" max="1537" width="17.109375" customWidth="1"/>
    <col min="1538" max="1538" width="9.109375" customWidth="1"/>
    <col min="1539" max="1539" width="10.5546875" customWidth="1"/>
    <col min="1540" max="1540" width="9.109375" customWidth="1"/>
    <col min="1541" max="1541" width="10" customWidth="1"/>
    <col min="1542" max="1791" width="11.44140625" customWidth="1"/>
    <col min="1793" max="1793" width="17.109375" customWidth="1"/>
    <col min="1794" max="1794" width="9.109375" customWidth="1"/>
    <col min="1795" max="1795" width="10.5546875" customWidth="1"/>
    <col min="1796" max="1796" width="9.109375" customWidth="1"/>
    <col min="1797" max="1797" width="10" customWidth="1"/>
    <col min="1798" max="2047" width="11.44140625" customWidth="1"/>
    <col min="2049" max="2049" width="17.109375" customWidth="1"/>
    <col min="2050" max="2050" width="9.109375" customWidth="1"/>
    <col min="2051" max="2051" width="10.5546875" customWidth="1"/>
    <col min="2052" max="2052" width="9.109375" customWidth="1"/>
    <col min="2053" max="2053" width="10" customWidth="1"/>
    <col min="2054" max="2303" width="11.44140625" customWidth="1"/>
    <col min="2305" max="2305" width="17.109375" customWidth="1"/>
    <col min="2306" max="2306" width="9.109375" customWidth="1"/>
    <col min="2307" max="2307" width="10.5546875" customWidth="1"/>
    <col min="2308" max="2308" width="9.109375" customWidth="1"/>
    <col min="2309" max="2309" width="10" customWidth="1"/>
    <col min="2310" max="2559" width="11.44140625" customWidth="1"/>
    <col min="2561" max="2561" width="17.109375" customWidth="1"/>
    <col min="2562" max="2562" width="9.109375" customWidth="1"/>
    <col min="2563" max="2563" width="10.5546875" customWidth="1"/>
    <col min="2564" max="2564" width="9.109375" customWidth="1"/>
    <col min="2565" max="2565" width="10" customWidth="1"/>
    <col min="2566" max="2815" width="11.44140625" customWidth="1"/>
    <col min="2817" max="2817" width="17.109375" customWidth="1"/>
    <col min="2818" max="2818" width="9.109375" customWidth="1"/>
    <col min="2819" max="2819" width="10.5546875" customWidth="1"/>
    <col min="2820" max="2820" width="9.109375" customWidth="1"/>
    <col min="2821" max="2821" width="10" customWidth="1"/>
    <col min="2822" max="3071" width="11.44140625" customWidth="1"/>
    <col min="3073" max="3073" width="17.109375" customWidth="1"/>
    <col min="3074" max="3074" width="9.109375" customWidth="1"/>
    <col min="3075" max="3075" width="10.5546875" customWidth="1"/>
    <col min="3076" max="3076" width="9.109375" customWidth="1"/>
    <col min="3077" max="3077" width="10" customWidth="1"/>
    <col min="3078" max="3327" width="11.44140625" customWidth="1"/>
    <col min="3329" max="3329" width="17.109375" customWidth="1"/>
    <col min="3330" max="3330" width="9.109375" customWidth="1"/>
    <col min="3331" max="3331" width="10.5546875" customWidth="1"/>
    <col min="3332" max="3332" width="9.109375" customWidth="1"/>
    <col min="3333" max="3333" width="10" customWidth="1"/>
    <col min="3334" max="3583" width="11.44140625" customWidth="1"/>
    <col min="3585" max="3585" width="17.109375" customWidth="1"/>
    <col min="3586" max="3586" width="9.109375" customWidth="1"/>
    <col min="3587" max="3587" width="10.5546875" customWidth="1"/>
    <col min="3588" max="3588" width="9.109375" customWidth="1"/>
    <col min="3589" max="3589" width="10" customWidth="1"/>
    <col min="3590" max="3839" width="11.44140625" customWidth="1"/>
    <col min="3841" max="3841" width="17.109375" customWidth="1"/>
    <col min="3842" max="3842" width="9.109375" customWidth="1"/>
    <col min="3843" max="3843" width="10.5546875" customWidth="1"/>
    <col min="3844" max="3844" width="9.109375" customWidth="1"/>
    <col min="3845" max="3845" width="10" customWidth="1"/>
    <col min="3846" max="4095" width="11.44140625" customWidth="1"/>
    <col min="4097" max="4097" width="17.109375" customWidth="1"/>
    <col min="4098" max="4098" width="9.109375" customWidth="1"/>
    <col min="4099" max="4099" width="10.5546875" customWidth="1"/>
    <col min="4100" max="4100" width="9.109375" customWidth="1"/>
    <col min="4101" max="4101" width="10" customWidth="1"/>
    <col min="4102" max="4351" width="11.44140625" customWidth="1"/>
    <col min="4353" max="4353" width="17.109375" customWidth="1"/>
    <col min="4354" max="4354" width="9.109375" customWidth="1"/>
    <col min="4355" max="4355" width="10.5546875" customWidth="1"/>
    <col min="4356" max="4356" width="9.109375" customWidth="1"/>
    <col min="4357" max="4357" width="10" customWidth="1"/>
    <col min="4358" max="4607" width="11.44140625" customWidth="1"/>
    <col min="4609" max="4609" width="17.109375" customWidth="1"/>
    <col min="4610" max="4610" width="9.109375" customWidth="1"/>
    <col min="4611" max="4611" width="10.5546875" customWidth="1"/>
    <col min="4612" max="4612" width="9.109375" customWidth="1"/>
    <col min="4613" max="4613" width="10" customWidth="1"/>
    <col min="4614" max="4863" width="11.44140625" customWidth="1"/>
    <col min="4865" max="4865" width="17.109375" customWidth="1"/>
    <col min="4866" max="4866" width="9.109375" customWidth="1"/>
    <col min="4867" max="4867" width="10.5546875" customWidth="1"/>
    <col min="4868" max="4868" width="9.109375" customWidth="1"/>
    <col min="4869" max="4869" width="10" customWidth="1"/>
    <col min="4870" max="5119" width="11.44140625" customWidth="1"/>
    <col min="5121" max="5121" width="17.109375" customWidth="1"/>
    <col min="5122" max="5122" width="9.109375" customWidth="1"/>
    <col min="5123" max="5123" width="10.5546875" customWidth="1"/>
    <col min="5124" max="5124" width="9.109375" customWidth="1"/>
    <col min="5125" max="5125" width="10" customWidth="1"/>
    <col min="5126" max="5375" width="11.44140625" customWidth="1"/>
    <col min="5377" max="5377" width="17.109375" customWidth="1"/>
    <col min="5378" max="5378" width="9.109375" customWidth="1"/>
    <col min="5379" max="5379" width="10.5546875" customWidth="1"/>
    <col min="5380" max="5380" width="9.109375" customWidth="1"/>
    <col min="5381" max="5381" width="10" customWidth="1"/>
    <col min="5382" max="5631" width="11.44140625" customWidth="1"/>
    <col min="5633" max="5633" width="17.109375" customWidth="1"/>
    <col min="5634" max="5634" width="9.109375" customWidth="1"/>
    <col min="5635" max="5635" width="10.5546875" customWidth="1"/>
    <col min="5636" max="5636" width="9.109375" customWidth="1"/>
    <col min="5637" max="5637" width="10" customWidth="1"/>
    <col min="5638" max="5887" width="11.44140625" customWidth="1"/>
    <col min="5889" max="5889" width="17.109375" customWidth="1"/>
    <col min="5890" max="5890" width="9.109375" customWidth="1"/>
    <col min="5891" max="5891" width="10.5546875" customWidth="1"/>
    <col min="5892" max="5892" width="9.109375" customWidth="1"/>
    <col min="5893" max="5893" width="10" customWidth="1"/>
    <col min="5894" max="6143" width="11.44140625" customWidth="1"/>
    <col min="6145" max="6145" width="17.109375" customWidth="1"/>
    <col min="6146" max="6146" width="9.109375" customWidth="1"/>
    <col min="6147" max="6147" width="10.5546875" customWidth="1"/>
    <col min="6148" max="6148" width="9.109375" customWidth="1"/>
    <col min="6149" max="6149" width="10" customWidth="1"/>
    <col min="6150" max="6399" width="11.44140625" customWidth="1"/>
    <col min="6401" max="6401" width="17.109375" customWidth="1"/>
    <col min="6402" max="6402" width="9.109375" customWidth="1"/>
    <col min="6403" max="6403" width="10.5546875" customWidth="1"/>
    <col min="6404" max="6404" width="9.109375" customWidth="1"/>
    <col min="6405" max="6405" width="10" customWidth="1"/>
    <col min="6406" max="6655" width="11.44140625" customWidth="1"/>
    <col min="6657" max="6657" width="17.109375" customWidth="1"/>
    <col min="6658" max="6658" width="9.109375" customWidth="1"/>
    <col min="6659" max="6659" width="10.5546875" customWidth="1"/>
    <col min="6660" max="6660" width="9.109375" customWidth="1"/>
    <col min="6661" max="6661" width="10" customWidth="1"/>
    <col min="6662" max="6911" width="11.44140625" customWidth="1"/>
    <col min="6913" max="6913" width="17.109375" customWidth="1"/>
    <col min="6914" max="6914" width="9.109375" customWidth="1"/>
    <col min="6915" max="6915" width="10.5546875" customWidth="1"/>
    <col min="6916" max="6916" width="9.109375" customWidth="1"/>
    <col min="6917" max="6917" width="10" customWidth="1"/>
    <col min="6918" max="7167" width="11.44140625" customWidth="1"/>
    <col min="7169" max="7169" width="17.109375" customWidth="1"/>
    <col min="7170" max="7170" width="9.109375" customWidth="1"/>
    <col min="7171" max="7171" width="10.5546875" customWidth="1"/>
    <col min="7172" max="7172" width="9.109375" customWidth="1"/>
    <col min="7173" max="7173" width="10" customWidth="1"/>
    <col min="7174" max="7423" width="11.44140625" customWidth="1"/>
    <col min="7425" max="7425" width="17.109375" customWidth="1"/>
    <col min="7426" max="7426" width="9.109375" customWidth="1"/>
    <col min="7427" max="7427" width="10.5546875" customWidth="1"/>
    <col min="7428" max="7428" width="9.109375" customWidth="1"/>
    <col min="7429" max="7429" width="10" customWidth="1"/>
    <col min="7430" max="7679" width="11.44140625" customWidth="1"/>
    <col min="7681" max="7681" width="17.109375" customWidth="1"/>
    <col min="7682" max="7682" width="9.109375" customWidth="1"/>
    <col min="7683" max="7683" width="10.5546875" customWidth="1"/>
    <col min="7684" max="7684" width="9.109375" customWidth="1"/>
    <col min="7685" max="7685" width="10" customWidth="1"/>
    <col min="7686" max="7935" width="11.44140625" customWidth="1"/>
    <col min="7937" max="7937" width="17.109375" customWidth="1"/>
    <col min="7938" max="7938" width="9.109375" customWidth="1"/>
    <col min="7939" max="7939" width="10.5546875" customWidth="1"/>
    <col min="7940" max="7940" width="9.109375" customWidth="1"/>
    <col min="7941" max="7941" width="10" customWidth="1"/>
    <col min="7942" max="8191" width="11.44140625" customWidth="1"/>
    <col min="8193" max="8193" width="17.109375" customWidth="1"/>
    <col min="8194" max="8194" width="9.109375" customWidth="1"/>
    <col min="8195" max="8195" width="10.5546875" customWidth="1"/>
    <col min="8196" max="8196" width="9.109375" customWidth="1"/>
    <col min="8197" max="8197" width="10" customWidth="1"/>
    <col min="8198" max="8447" width="11.44140625" customWidth="1"/>
    <col min="8449" max="8449" width="17.109375" customWidth="1"/>
    <col min="8450" max="8450" width="9.109375" customWidth="1"/>
    <col min="8451" max="8451" width="10.5546875" customWidth="1"/>
    <col min="8452" max="8452" width="9.109375" customWidth="1"/>
    <col min="8453" max="8453" width="10" customWidth="1"/>
    <col min="8454" max="8703" width="11.44140625" customWidth="1"/>
    <col min="8705" max="8705" width="17.109375" customWidth="1"/>
    <col min="8706" max="8706" width="9.109375" customWidth="1"/>
    <col min="8707" max="8707" width="10.5546875" customWidth="1"/>
    <col min="8708" max="8708" width="9.109375" customWidth="1"/>
    <col min="8709" max="8709" width="10" customWidth="1"/>
    <col min="8710" max="8959" width="11.44140625" customWidth="1"/>
    <col min="8961" max="8961" width="17.109375" customWidth="1"/>
    <col min="8962" max="8962" width="9.109375" customWidth="1"/>
    <col min="8963" max="8963" width="10.5546875" customWidth="1"/>
    <col min="8964" max="8964" width="9.109375" customWidth="1"/>
    <col min="8965" max="8965" width="10" customWidth="1"/>
    <col min="8966" max="9215" width="11.44140625" customWidth="1"/>
    <col min="9217" max="9217" width="17.109375" customWidth="1"/>
    <col min="9218" max="9218" width="9.109375" customWidth="1"/>
    <col min="9219" max="9219" width="10.5546875" customWidth="1"/>
    <col min="9220" max="9220" width="9.109375" customWidth="1"/>
    <col min="9221" max="9221" width="10" customWidth="1"/>
    <col min="9222" max="9471" width="11.44140625" customWidth="1"/>
    <col min="9473" max="9473" width="17.109375" customWidth="1"/>
    <col min="9474" max="9474" width="9.109375" customWidth="1"/>
    <col min="9475" max="9475" width="10.5546875" customWidth="1"/>
    <col min="9476" max="9476" width="9.109375" customWidth="1"/>
    <col min="9477" max="9477" width="10" customWidth="1"/>
    <col min="9478" max="9727" width="11.44140625" customWidth="1"/>
    <col min="9729" max="9729" width="17.109375" customWidth="1"/>
    <col min="9730" max="9730" width="9.109375" customWidth="1"/>
    <col min="9731" max="9731" width="10.5546875" customWidth="1"/>
    <col min="9732" max="9732" width="9.109375" customWidth="1"/>
    <col min="9733" max="9733" width="10" customWidth="1"/>
    <col min="9734" max="9983" width="11.44140625" customWidth="1"/>
    <col min="9985" max="9985" width="17.109375" customWidth="1"/>
    <col min="9986" max="9986" width="9.109375" customWidth="1"/>
    <col min="9987" max="9987" width="10.5546875" customWidth="1"/>
    <col min="9988" max="9988" width="9.109375" customWidth="1"/>
    <col min="9989" max="9989" width="10" customWidth="1"/>
    <col min="9990" max="10239" width="11.44140625" customWidth="1"/>
    <col min="10241" max="10241" width="17.109375" customWidth="1"/>
    <col min="10242" max="10242" width="9.109375" customWidth="1"/>
    <col min="10243" max="10243" width="10.5546875" customWidth="1"/>
    <col min="10244" max="10244" width="9.109375" customWidth="1"/>
    <col min="10245" max="10245" width="10" customWidth="1"/>
    <col min="10246" max="10495" width="11.44140625" customWidth="1"/>
    <col min="10497" max="10497" width="17.109375" customWidth="1"/>
    <col min="10498" max="10498" width="9.109375" customWidth="1"/>
    <col min="10499" max="10499" width="10.5546875" customWidth="1"/>
    <col min="10500" max="10500" width="9.109375" customWidth="1"/>
    <col min="10501" max="10501" width="10" customWidth="1"/>
    <col min="10502" max="10751" width="11.44140625" customWidth="1"/>
    <col min="10753" max="10753" width="17.109375" customWidth="1"/>
    <col min="10754" max="10754" width="9.109375" customWidth="1"/>
    <col min="10755" max="10755" width="10.5546875" customWidth="1"/>
    <col min="10756" max="10756" width="9.109375" customWidth="1"/>
    <col min="10757" max="10757" width="10" customWidth="1"/>
    <col min="10758" max="11007" width="11.44140625" customWidth="1"/>
    <col min="11009" max="11009" width="17.109375" customWidth="1"/>
    <col min="11010" max="11010" width="9.109375" customWidth="1"/>
    <col min="11011" max="11011" width="10.5546875" customWidth="1"/>
    <col min="11012" max="11012" width="9.109375" customWidth="1"/>
    <col min="11013" max="11013" width="10" customWidth="1"/>
    <col min="11014" max="11263" width="11.44140625" customWidth="1"/>
    <col min="11265" max="11265" width="17.109375" customWidth="1"/>
    <col min="11266" max="11266" width="9.109375" customWidth="1"/>
    <col min="11267" max="11267" width="10.5546875" customWidth="1"/>
    <col min="11268" max="11268" width="9.109375" customWidth="1"/>
    <col min="11269" max="11269" width="10" customWidth="1"/>
    <col min="11270" max="11519" width="11.44140625" customWidth="1"/>
    <col min="11521" max="11521" width="17.109375" customWidth="1"/>
    <col min="11522" max="11522" width="9.109375" customWidth="1"/>
    <col min="11523" max="11523" width="10.5546875" customWidth="1"/>
    <col min="11524" max="11524" width="9.109375" customWidth="1"/>
    <col min="11525" max="11525" width="10" customWidth="1"/>
    <col min="11526" max="11775" width="11.44140625" customWidth="1"/>
    <col min="11777" max="11777" width="17.109375" customWidth="1"/>
    <col min="11778" max="11778" width="9.109375" customWidth="1"/>
    <col min="11779" max="11779" width="10.5546875" customWidth="1"/>
    <col min="11780" max="11780" width="9.109375" customWidth="1"/>
    <col min="11781" max="11781" width="10" customWidth="1"/>
    <col min="11782" max="12031" width="11.44140625" customWidth="1"/>
    <col min="12033" max="12033" width="17.109375" customWidth="1"/>
    <col min="12034" max="12034" width="9.109375" customWidth="1"/>
    <col min="12035" max="12035" width="10.5546875" customWidth="1"/>
    <col min="12036" max="12036" width="9.109375" customWidth="1"/>
    <col min="12037" max="12037" width="10" customWidth="1"/>
    <col min="12038" max="12287" width="11.44140625" customWidth="1"/>
    <col min="12289" max="12289" width="17.109375" customWidth="1"/>
    <col min="12290" max="12290" width="9.109375" customWidth="1"/>
    <col min="12291" max="12291" width="10.5546875" customWidth="1"/>
    <col min="12292" max="12292" width="9.109375" customWidth="1"/>
    <col min="12293" max="12293" width="10" customWidth="1"/>
    <col min="12294" max="12543" width="11.44140625" customWidth="1"/>
    <col min="12545" max="12545" width="17.109375" customWidth="1"/>
    <col min="12546" max="12546" width="9.109375" customWidth="1"/>
    <col min="12547" max="12547" width="10.5546875" customWidth="1"/>
    <col min="12548" max="12548" width="9.109375" customWidth="1"/>
    <col min="12549" max="12549" width="10" customWidth="1"/>
    <col min="12550" max="12799" width="11.44140625" customWidth="1"/>
    <col min="12801" max="12801" width="17.109375" customWidth="1"/>
    <col min="12802" max="12802" width="9.109375" customWidth="1"/>
    <col min="12803" max="12803" width="10.5546875" customWidth="1"/>
    <col min="12804" max="12804" width="9.109375" customWidth="1"/>
    <col min="12805" max="12805" width="10" customWidth="1"/>
    <col min="12806" max="13055" width="11.44140625" customWidth="1"/>
    <col min="13057" max="13057" width="17.109375" customWidth="1"/>
    <col min="13058" max="13058" width="9.109375" customWidth="1"/>
    <col min="13059" max="13059" width="10.5546875" customWidth="1"/>
    <col min="13060" max="13060" width="9.109375" customWidth="1"/>
    <col min="13061" max="13061" width="10" customWidth="1"/>
    <col min="13062" max="13311" width="11.44140625" customWidth="1"/>
    <col min="13313" max="13313" width="17.109375" customWidth="1"/>
    <col min="13314" max="13314" width="9.109375" customWidth="1"/>
    <col min="13315" max="13315" width="10.5546875" customWidth="1"/>
    <col min="13316" max="13316" width="9.109375" customWidth="1"/>
    <col min="13317" max="13317" width="10" customWidth="1"/>
    <col min="13318" max="13567" width="11.44140625" customWidth="1"/>
    <col min="13569" max="13569" width="17.109375" customWidth="1"/>
    <col min="13570" max="13570" width="9.109375" customWidth="1"/>
    <col min="13571" max="13571" width="10.5546875" customWidth="1"/>
    <col min="13572" max="13572" width="9.109375" customWidth="1"/>
    <col min="13573" max="13573" width="10" customWidth="1"/>
    <col min="13574" max="13823" width="11.44140625" customWidth="1"/>
    <col min="13825" max="13825" width="17.109375" customWidth="1"/>
    <col min="13826" max="13826" width="9.109375" customWidth="1"/>
    <col min="13827" max="13827" width="10.5546875" customWidth="1"/>
    <col min="13828" max="13828" width="9.109375" customWidth="1"/>
    <col min="13829" max="13829" width="10" customWidth="1"/>
    <col min="13830" max="14079" width="11.44140625" customWidth="1"/>
    <col min="14081" max="14081" width="17.109375" customWidth="1"/>
    <col min="14082" max="14082" width="9.109375" customWidth="1"/>
    <col min="14083" max="14083" width="10.5546875" customWidth="1"/>
    <col min="14084" max="14084" width="9.109375" customWidth="1"/>
    <col min="14085" max="14085" width="10" customWidth="1"/>
    <col min="14086" max="14335" width="11.44140625" customWidth="1"/>
    <col min="14337" max="14337" width="17.109375" customWidth="1"/>
    <col min="14338" max="14338" width="9.109375" customWidth="1"/>
    <col min="14339" max="14339" width="10.5546875" customWidth="1"/>
    <col min="14340" max="14340" width="9.109375" customWidth="1"/>
    <col min="14341" max="14341" width="10" customWidth="1"/>
    <col min="14342" max="14591" width="11.44140625" customWidth="1"/>
    <col min="14593" max="14593" width="17.109375" customWidth="1"/>
    <col min="14594" max="14594" width="9.109375" customWidth="1"/>
    <col min="14595" max="14595" width="10.5546875" customWidth="1"/>
    <col min="14596" max="14596" width="9.109375" customWidth="1"/>
    <col min="14597" max="14597" width="10" customWidth="1"/>
    <col min="14598" max="14847" width="11.44140625" customWidth="1"/>
    <col min="14849" max="14849" width="17.109375" customWidth="1"/>
    <col min="14850" max="14850" width="9.109375" customWidth="1"/>
    <col min="14851" max="14851" width="10.5546875" customWidth="1"/>
    <col min="14852" max="14852" width="9.109375" customWidth="1"/>
    <col min="14853" max="14853" width="10" customWidth="1"/>
    <col min="14854" max="15103" width="11.44140625" customWidth="1"/>
    <col min="15105" max="15105" width="17.109375" customWidth="1"/>
    <col min="15106" max="15106" width="9.109375" customWidth="1"/>
    <col min="15107" max="15107" width="10.5546875" customWidth="1"/>
    <col min="15108" max="15108" width="9.109375" customWidth="1"/>
    <col min="15109" max="15109" width="10" customWidth="1"/>
    <col min="15110" max="15359" width="11.44140625" customWidth="1"/>
    <col min="15361" max="15361" width="17.109375" customWidth="1"/>
    <col min="15362" max="15362" width="9.109375" customWidth="1"/>
    <col min="15363" max="15363" width="10.5546875" customWidth="1"/>
    <col min="15364" max="15364" width="9.109375" customWidth="1"/>
    <col min="15365" max="15365" width="10" customWidth="1"/>
    <col min="15366" max="15615" width="11.44140625" customWidth="1"/>
    <col min="15617" max="15617" width="17.109375" customWidth="1"/>
    <col min="15618" max="15618" width="9.109375" customWidth="1"/>
    <col min="15619" max="15619" width="10.5546875" customWidth="1"/>
    <col min="15620" max="15620" width="9.109375" customWidth="1"/>
    <col min="15621" max="15621" width="10" customWidth="1"/>
    <col min="15622" max="15871" width="11.44140625" customWidth="1"/>
    <col min="15873" max="15873" width="17.109375" customWidth="1"/>
    <col min="15874" max="15874" width="9.109375" customWidth="1"/>
    <col min="15875" max="15875" width="10.5546875" customWidth="1"/>
    <col min="15876" max="15876" width="9.109375" customWidth="1"/>
    <col min="15877" max="15877" width="10" customWidth="1"/>
    <col min="15878" max="16127" width="11.44140625" customWidth="1"/>
    <col min="16129" max="16129" width="17.109375" customWidth="1"/>
    <col min="16130" max="16130" width="9.109375" customWidth="1"/>
    <col min="16131" max="16131" width="10.5546875" customWidth="1"/>
    <col min="16132" max="16132" width="9.109375" customWidth="1"/>
    <col min="16133" max="16133" width="10" customWidth="1"/>
    <col min="16134" max="16383" width="11.44140625" customWidth="1"/>
  </cols>
  <sheetData>
    <row r="3" spans="1:5" ht="21" customHeight="1"/>
    <row r="4" spans="1:5">
      <c r="A4" s="445" t="s">
        <v>187</v>
      </c>
      <c r="B4" s="426">
        <v>2008</v>
      </c>
      <c r="C4" s="426"/>
      <c r="D4" s="426">
        <v>2018</v>
      </c>
      <c r="E4" s="426"/>
    </row>
    <row r="5" spans="1:5">
      <c r="A5" s="445"/>
      <c r="B5" s="158" t="s">
        <v>17</v>
      </c>
      <c r="C5" s="158" t="s">
        <v>18</v>
      </c>
      <c r="D5" s="158" t="s">
        <v>17</v>
      </c>
      <c r="E5" s="158" t="s">
        <v>18</v>
      </c>
    </row>
    <row r="6" spans="1:5">
      <c r="A6" s="67" t="s">
        <v>13</v>
      </c>
      <c r="B6" s="67"/>
      <c r="C6" s="67"/>
      <c r="D6" s="67"/>
      <c r="E6" s="67"/>
    </row>
    <row r="7" spans="1:5" ht="22.5" customHeight="1">
      <c r="A7" t="s">
        <v>101</v>
      </c>
      <c r="B7" s="40">
        <v>51.995284388209555</v>
      </c>
      <c r="C7" s="40">
        <v>53.847901218542617</v>
      </c>
      <c r="D7" s="380">
        <v>43.297195390724823</v>
      </c>
      <c r="E7" s="380">
        <v>54.22746881727371</v>
      </c>
    </row>
    <row r="8" spans="1:5" ht="22.5" customHeight="1">
      <c r="A8" t="s">
        <v>96</v>
      </c>
      <c r="B8" s="40">
        <v>71.925988539369584</v>
      </c>
      <c r="C8" s="40">
        <v>83.487044356609573</v>
      </c>
      <c r="D8" s="380">
        <v>65.03941830499268</v>
      </c>
      <c r="E8" s="380">
        <v>77.82098567022436</v>
      </c>
    </row>
    <row r="9" spans="1:5" ht="22.5" customHeight="1">
      <c r="A9" t="s">
        <v>123</v>
      </c>
      <c r="B9" s="40">
        <v>80.770792722547114</v>
      </c>
      <c r="C9" s="40">
        <v>85.537026087942522</v>
      </c>
      <c r="D9" s="380">
        <v>75.657759778460772</v>
      </c>
      <c r="E9" s="380">
        <v>80.271901998018492</v>
      </c>
    </row>
    <row r="10" spans="1:5" ht="22.5" customHeight="1">
      <c r="A10" s="106" t="s">
        <v>19</v>
      </c>
      <c r="B10" s="108">
        <v>66.110833749375942</v>
      </c>
      <c r="C10" s="108">
        <v>78.182902946361452</v>
      </c>
      <c r="D10" s="381">
        <v>63.347852868854872</v>
      </c>
      <c r="E10" s="381">
        <v>76.070076328447684</v>
      </c>
    </row>
    <row r="11" spans="1:5">
      <c r="A11" s="67" t="s">
        <v>14</v>
      </c>
      <c r="B11" s="189"/>
      <c r="C11" s="189"/>
      <c r="D11" s="189"/>
      <c r="E11" s="189"/>
    </row>
    <row r="12" spans="1:5" ht="22.5" customHeight="1">
      <c r="A12" t="s">
        <v>101</v>
      </c>
      <c r="B12" s="40">
        <v>60.525933296810187</v>
      </c>
      <c r="C12" s="40">
        <v>56.208874266405836</v>
      </c>
      <c r="D12" s="380">
        <v>48.993249416605174</v>
      </c>
      <c r="E12" s="380">
        <v>55.876103282467298</v>
      </c>
    </row>
    <row r="13" spans="1:5" ht="22.5" customHeight="1">
      <c r="A13" t="s">
        <v>96</v>
      </c>
      <c r="B13" s="40">
        <v>74.2454577713536</v>
      </c>
      <c r="C13" s="40">
        <v>83.277788094097872</v>
      </c>
      <c r="D13" s="380">
        <v>67.616610660663994</v>
      </c>
      <c r="E13" s="380">
        <v>78.167599084246888</v>
      </c>
    </row>
    <row r="14" spans="1:5" ht="22.5" customHeight="1">
      <c r="A14" t="s">
        <v>123</v>
      </c>
      <c r="B14" s="40">
        <v>80.774968197750511</v>
      </c>
      <c r="C14" s="40">
        <v>85.694959670557807</v>
      </c>
      <c r="D14" s="380">
        <v>76.800694563461803</v>
      </c>
      <c r="E14" s="380">
        <v>80.238952018735546</v>
      </c>
    </row>
    <row r="15" spans="1:5" ht="22.5" customHeight="1">
      <c r="A15" s="106" t="s">
        <v>19</v>
      </c>
      <c r="B15" s="108">
        <v>71.310392525184355</v>
      </c>
      <c r="C15" s="108">
        <v>79.752676194611738</v>
      </c>
      <c r="D15" s="381">
        <v>67.112321326123535</v>
      </c>
      <c r="E15" s="381">
        <v>76.786855931692173</v>
      </c>
    </row>
    <row r="16" spans="1:5">
      <c r="A16" s="67" t="s">
        <v>15</v>
      </c>
      <c r="B16" s="189"/>
      <c r="C16" s="189"/>
      <c r="D16" s="189"/>
      <c r="E16" s="189"/>
    </row>
    <row r="17" spans="1:5" ht="22.5" customHeight="1">
      <c r="A17" t="s">
        <v>101</v>
      </c>
      <c r="B17" s="40">
        <v>37.263476984862528</v>
      </c>
      <c r="C17" s="40">
        <v>47.468012254460263</v>
      </c>
      <c r="D17" s="380">
        <v>31.322191810799826</v>
      </c>
      <c r="E17" s="380">
        <v>47.68371541198718</v>
      </c>
    </row>
    <row r="18" spans="1:5" ht="22.5" customHeight="1">
      <c r="A18" t="s">
        <v>96</v>
      </c>
      <c r="B18" s="40">
        <v>61.425202652910833</v>
      </c>
      <c r="C18" s="40">
        <v>85.800734817376267</v>
      </c>
      <c r="D18" s="380">
        <v>53.552316534590382</v>
      </c>
      <c r="E18" s="380">
        <v>74.310480972184052</v>
      </c>
    </row>
    <row r="19" spans="1:5" ht="22.5" customHeight="1">
      <c r="A19" t="s">
        <v>123</v>
      </c>
      <c r="B19" s="40">
        <v>80.737852862609202</v>
      </c>
      <c r="C19" s="40">
        <v>82.409435551811285</v>
      </c>
      <c r="D19" s="380">
        <v>66.834057746041537</v>
      </c>
      <c r="E19" s="380">
        <v>80.829047077939038</v>
      </c>
    </row>
    <row r="20" spans="1:5" ht="22.5" customHeight="1">
      <c r="A20" s="106" t="s">
        <v>19</v>
      </c>
      <c r="B20" s="108">
        <v>49.409855335026393</v>
      </c>
      <c r="C20" s="108">
        <v>65.124387485865057</v>
      </c>
      <c r="D20" s="381">
        <v>47.695724158027787</v>
      </c>
      <c r="E20" s="381">
        <v>68.418650307459998</v>
      </c>
    </row>
    <row r="21" spans="1:5">
      <c r="A21" s="94"/>
      <c r="B21" s="94"/>
      <c r="C21" s="94"/>
      <c r="D21" s="94"/>
      <c r="E21" s="94"/>
    </row>
  </sheetData>
  <mergeCells count="3">
    <mergeCell ref="A4:A5"/>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0.xml><?xml version="1.0" encoding="utf-8"?>
<worksheet xmlns="http://schemas.openxmlformats.org/spreadsheetml/2006/main" xmlns:r="http://schemas.openxmlformats.org/officeDocument/2006/relationships">
  <dimension ref="A3:E17"/>
  <sheetViews>
    <sheetView topLeftCell="A6" workbookViewId="0">
      <selection activeCell="E20" sqref="E20"/>
    </sheetView>
  </sheetViews>
  <sheetFormatPr baseColWidth="10" defaultColWidth="11.44140625" defaultRowHeight="14.4"/>
  <cols>
    <col min="1" max="1" width="25" customWidth="1"/>
    <col min="2" max="2" width="7.6640625" customWidth="1"/>
    <col min="3" max="3" width="8.44140625" customWidth="1"/>
    <col min="4" max="4" width="7.33203125" customWidth="1"/>
    <col min="5" max="5" width="7.5546875" customWidth="1"/>
    <col min="255" max="255" width="30.109375" customWidth="1"/>
    <col min="257" max="257" width="25" customWidth="1"/>
    <col min="258" max="258" width="7.6640625" customWidth="1"/>
    <col min="259" max="259" width="8.44140625" customWidth="1"/>
    <col min="260" max="260" width="7.33203125" customWidth="1"/>
    <col min="261" max="261" width="7.5546875" customWidth="1"/>
    <col min="511" max="511" width="30.109375" customWidth="1"/>
    <col min="513" max="513" width="25" customWidth="1"/>
    <col min="514" max="514" width="7.6640625" customWidth="1"/>
    <col min="515" max="515" width="8.44140625" customWidth="1"/>
    <col min="516" max="516" width="7.33203125" customWidth="1"/>
    <col min="517" max="517" width="7.5546875" customWidth="1"/>
    <col min="767" max="767" width="30.109375" customWidth="1"/>
    <col min="769" max="769" width="25" customWidth="1"/>
    <col min="770" max="770" width="7.6640625" customWidth="1"/>
    <col min="771" max="771" width="8.44140625" customWidth="1"/>
    <col min="772" max="772" width="7.33203125" customWidth="1"/>
    <col min="773" max="773" width="7.5546875" customWidth="1"/>
    <col min="1023" max="1023" width="30.109375" customWidth="1"/>
    <col min="1025" max="1025" width="25" customWidth="1"/>
    <col min="1026" max="1026" width="7.6640625" customWidth="1"/>
    <col min="1027" max="1027" width="8.44140625" customWidth="1"/>
    <col min="1028" max="1028" width="7.33203125" customWidth="1"/>
    <col min="1029" max="1029" width="7.5546875" customWidth="1"/>
    <col min="1279" max="1279" width="30.109375" customWidth="1"/>
    <col min="1281" max="1281" width="25" customWidth="1"/>
    <col min="1282" max="1282" width="7.6640625" customWidth="1"/>
    <col min="1283" max="1283" width="8.44140625" customWidth="1"/>
    <col min="1284" max="1284" width="7.33203125" customWidth="1"/>
    <col min="1285" max="1285" width="7.5546875" customWidth="1"/>
    <col min="1535" max="1535" width="30.109375" customWidth="1"/>
    <col min="1537" max="1537" width="25" customWidth="1"/>
    <col min="1538" max="1538" width="7.6640625" customWidth="1"/>
    <col min="1539" max="1539" width="8.44140625" customWidth="1"/>
    <col min="1540" max="1540" width="7.33203125" customWidth="1"/>
    <col min="1541" max="1541" width="7.5546875" customWidth="1"/>
    <col min="1791" max="1791" width="30.109375" customWidth="1"/>
    <col min="1793" max="1793" width="25" customWidth="1"/>
    <col min="1794" max="1794" width="7.6640625" customWidth="1"/>
    <col min="1795" max="1795" width="8.44140625" customWidth="1"/>
    <col min="1796" max="1796" width="7.33203125" customWidth="1"/>
    <col min="1797" max="1797" width="7.5546875" customWidth="1"/>
    <col min="2047" max="2047" width="30.109375" customWidth="1"/>
    <col min="2049" max="2049" width="25" customWidth="1"/>
    <col min="2050" max="2050" width="7.6640625" customWidth="1"/>
    <col min="2051" max="2051" width="8.44140625" customWidth="1"/>
    <col min="2052" max="2052" width="7.33203125" customWidth="1"/>
    <col min="2053" max="2053" width="7.5546875" customWidth="1"/>
    <col min="2303" max="2303" width="30.109375" customWidth="1"/>
    <col min="2305" max="2305" width="25" customWidth="1"/>
    <col min="2306" max="2306" width="7.6640625" customWidth="1"/>
    <col min="2307" max="2307" width="8.44140625" customWidth="1"/>
    <col min="2308" max="2308" width="7.33203125" customWidth="1"/>
    <col min="2309" max="2309" width="7.5546875" customWidth="1"/>
    <col min="2559" max="2559" width="30.109375" customWidth="1"/>
    <col min="2561" max="2561" width="25" customWidth="1"/>
    <col min="2562" max="2562" width="7.6640625" customWidth="1"/>
    <col min="2563" max="2563" width="8.44140625" customWidth="1"/>
    <col min="2564" max="2564" width="7.33203125" customWidth="1"/>
    <col min="2565" max="2565" width="7.5546875" customWidth="1"/>
    <col min="2815" max="2815" width="30.109375" customWidth="1"/>
    <col min="2817" max="2817" width="25" customWidth="1"/>
    <col min="2818" max="2818" width="7.6640625" customWidth="1"/>
    <col min="2819" max="2819" width="8.44140625" customWidth="1"/>
    <col min="2820" max="2820" width="7.33203125" customWidth="1"/>
    <col min="2821" max="2821" width="7.5546875" customWidth="1"/>
    <col min="3071" max="3071" width="30.109375" customWidth="1"/>
    <col min="3073" max="3073" width="25" customWidth="1"/>
    <col min="3074" max="3074" width="7.6640625" customWidth="1"/>
    <col min="3075" max="3075" width="8.44140625" customWidth="1"/>
    <col min="3076" max="3076" width="7.33203125" customWidth="1"/>
    <col min="3077" max="3077" width="7.5546875" customWidth="1"/>
    <col min="3327" max="3327" width="30.109375" customWidth="1"/>
    <col min="3329" max="3329" width="25" customWidth="1"/>
    <col min="3330" max="3330" width="7.6640625" customWidth="1"/>
    <col min="3331" max="3331" width="8.44140625" customWidth="1"/>
    <col min="3332" max="3332" width="7.33203125" customWidth="1"/>
    <col min="3333" max="3333" width="7.5546875" customWidth="1"/>
    <col min="3583" max="3583" width="30.109375" customWidth="1"/>
    <col min="3585" max="3585" width="25" customWidth="1"/>
    <col min="3586" max="3586" width="7.6640625" customWidth="1"/>
    <col min="3587" max="3587" width="8.44140625" customWidth="1"/>
    <col min="3588" max="3588" width="7.33203125" customWidth="1"/>
    <col min="3589" max="3589" width="7.5546875" customWidth="1"/>
    <col min="3839" max="3839" width="30.109375" customWidth="1"/>
    <col min="3841" max="3841" width="25" customWidth="1"/>
    <col min="3842" max="3842" width="7.6640625" customWidth="1"/>
    <col min="3843" max="3843" width="8.44140625" customWidth="1"/>
    <col min="3844" max="3844" width="7.33203125" customWidth="1"/>
    <col min="3845" max="3845" width="7.5546875" customWidth="1"/>
    <col min="4095" max="4095" width="30.109375" customWidth="1"/>
    <col min="4097" max="4097" width="25" customWidth="1"/>
    <col min="4098" max="4098" width="7.6640625" customWidth="1"/>
    <col min="4099" max="4099" width="8.44140625" customWidth="1"/>
    <col min="4100" max="4100" width="7.33203125" customWidth="1"/>
    <col min="4101" max="4101" width="7.5546875" customWidth="1"/>
    <col min="4351" max="4351" width="30.109375" customWidth="1"/>
    <col min="4353" max="4353" width="25" customWidth="1"/>
    <col min="4354" max="4354" width="7.6640625" customWidth="1"/>
    <col min="4355" max="4355" width="8.44140625" customWidth="1"/>
    <col min="4356" max="4356" width="7.33203125" customWidth="1"/>
    <col min="4357" max="4357" width="7.5546875" customWidth="1"/>
    <col min="4607" max="4607" width="30.109375" customWidth="1"/>
    <col min="4609" max="4609" width="25" customWidth="1"/>
    <col min="4610" max="4610" width="7.6640625" customWidth="1"/>
    <col min="4611" max="4611" width="8.44140625" customWidth="1"/>
    <col min="4612" max="4612" width="7.33203125" customWidth="1"/>
    <col min="4613" max="4613" width="7.5546875" customWidth="1"/>
    <col min="4863" max="4863" width="30.109375" customWidth="1"/>
    <col min="4865" max="4865" width="25" customWidth="1"/>
    <col min="4866" max="4866" width="7.6640625" customWidth="1"/>
    <col min="4867" max="4867" width="8.44140625" customWidth="1"/>
    <col min="4868" max="4868" width="7.33203125" customWidth="1"/>
    <col min="4869" max="4869" width="7.5546875" customWidth="1"/>
    <col min="5119" max="5119" width="30.109375" customWidth="1"/>
    <col min="5121" max="5121" width="25" customWidth="1"/>
    <col min="5122" max="5122" width="7.6640625" customWidth="1"/>
    <col min="5123" max="5123" width="8.44140625" customWidth="1"/>
    <col min="5124" max="5124" width="7.33203125" customWidth="1"/>
    <col min="5125" max="5125" width="7.5546875" customWidth="1"/>
    <col min="5375" max="5375" width="30.109375" customWidth="1"/>
    <col min="5377" max="5377" width="25" customWidth="1"/>
    <col min="5378" max="5378" width="7.6640625" customWidth="1"/>
    <col min="5379" max="5379" width="8.44140625" customWidth="1"/>
    <col min="5380" max="5380" width="7.33203125" customWidth="1"/>
    <col min="5381" max="5381" width="7.5546875" customWidth="1"/>
    <col min="5631" max="5631" width="30.109375" customWidth="1"/>
    <col min="5633" max="5633" width="25" customWidth="1"/>
    <col min="5634" max="5634" width="7.6640625" customWidth="1"/>
    <col min="5635" max="5635" width="8.44140625" customWidth="1"/>
    <col min="5636" max="5636" width="7.33203125" customWidth="1"/>
    <col min="5637" max="5637" width="7.5546875" customWidth="1"/>
    <col min="5887" max="5887" width="30.109375" customWidth="1"/>
    <col min="5889" max="5889" width="25" customWidth="1"/>
    <col min="5890" max="5890" width="7.6640625" customWidth="1"/>
    <col min="5891" max="5891" width="8.44140625" customWidth="1"/>
    <col min="5892" max="5892" width="7.33203125" customWidth="1"/>
    <col min="5893" max="5893" width="7.5546875" customWidth="1"/>
    <col min="6143" max="6143" width="30.109375" customWidth="1"/>
    <col min="6145" max="6145" width="25" customWidth="1"/>
    <col min="6146" max="6146" width="7.6640625" customWidth="1"/>
    <col min="6147" max="6147" width="8.44140625" customWidth="1"/>
    <col min="6148" max="6148" width="7.33203125" customWidth="1"/>
    <col min="6149" max="6149" width="7.5546875" customWidth="1"/>
    <col min="6399" max="6399" width="30.109375" customWidth="1"/>
    <col min="6401" max="6401" width="25" customWidth="1"/>
    <col min="6402" max="6402" width="7.6640625" customWidth="1"/>
    <col min="6403" max="6403" width="8.44140625" customWidth="1"/>
    <col min="6404" max="6404" width="7.33203125" customWidth="1"/>
    <col min="6405" max="6405" width="7.5546875" customWidth="1"/>
    <col min="6655" max="6655" width="30.109375" customWidth="1"/>
    <col min="6657" max="6657" width="25" customWidth="1"/>
    <col min="6658" max="6658" width="7.6640625" customWidth="1"/>
    <col min="6659" max="6659" width="8.44140625" customWidth="1"/>
    <col min="6660" max="6660" width="7.33203125" customWidth="1"/>
    <col min="6661" max="6661" width="7.5546875" customWidth="1"/>
    <col min="6911" max="6911" width="30.109375" customWidth="1"/>
    <col min="6913" max="6913" width="25" customWidth="1"/>
    <col min="6914" max="6914" width="7.6640625" customWidth="1"/>
    <col min="6915" max="6915" width="8.44140625" customWidth="1"/>
    <col min="6916" max="6916" width="7.33203125" customWidth="1"/>
    <col min="6917" max="6917" width="7.5546875" customWidth="1"/>
    <col min="7167" max="7167" width="30.109375" customWidth="1"/>
    <col min="7169" max="7169" width="25" customWidth="1"/>
    <col min="7170" max="7170" width="7.6640625" customWidth="1"/>
    <col min="7171" max="7171" width="8.44140625" customWidth="1"/>
    <col min="7172" max="7172" width="7.33203125" customWidth="1"/>
    <col min="7173" max="7173" width="7.5546875" customWidth="1"/>
    <col min="7423" max="7423" width="30.109375" customWidth="1"/>
    <col min="7425" max="7425" width="25" customWidth="1"/>
    <col min="7426" max="7426" width="7.6640625" customWidth="1"/>
    <col min="7427" max="7427" width="8.44140625" customWidth="1"/>
    <col min="7428" max="7428" width="7.33203125" customWidth="1"/>
    <col min="7429" max="7429" width="7.5546875" customWidth="1"/>
    <col min="7679" max="7679" width="30.109375" customWidth="1"/>
    <col min="7681" max="7681" width="25" customWidth="1"/>
    <col min="7682" max="7682" width="7.6640625" customWidth="1"/>
    <col min="7683" max="7683" width="8.44140625" customWidth="1"/>
    <col min="7684" max="7684" width="7.33203125" customWidth="1"/>
    <col min="7685" max="7685" width="7.5546875" customWidth="1"/>
    <col min="7935" max="7935" width="30.109375" customWidth="1"/>
    <col min="7937" max="7937" width="25" customWidth="1"/>
    <col min="7938" max="7938" width="7.6640625" customWidth="1"/>
    <col min="7939" max="7939" width="8.44140625" customWidth="1"/>
    <col min="7940" max="7940" width="7.33203125" customWidth="1"/>
    <col min="7941" max="7941" width="7.5546875" customWidth="1"/>
    <col min="8191" max="8191" width="30.109375" customWidth="1"/>
    <col min="8193" max="8193" width="25" customWidth="1"/>
    <col min="8194" max="8194" width="7.6640625" customWidth="1"/>
    <col min="8195" max="8195" width="8.44140625" customWidth="1"/>
    <col min="8196" max="8196" width="7.33203125" customWidth="1"/>
    <col min="8197" max="8197" width="7.5546875" customWidth="1"/>
    <col min="8447" max="8447" width="30.109375" customWidth="1"/>
    <col min="8449" max="8449" width="25" customWidth="1"/>
    <col min="8450" max="8450" width="7.6640625" customWidth="1"/>
    <col min="8451" max="8451" width="8.44140625" customWidth="1"/>
    <col min="8452" max="8452" width="7.33203125" customWidth="1"/>
    <col min="8453" max="8453" width="7.5546875" customWidth="1"/>
    <col min="8703" max="8703" width="30.109375" customWidth="1"/>
    <col min="8705" max="8705" width="25" customWidth="1"/>
    <col min="8706" max="8706" width="7.6640625" customWidth="1"/>
    <col min="8707" max="8707" width="8.44140625" customWidth="1"/>
    <col min="8708" max="8708" width="7.33203125" customWidth="1"/>
    <col min="8709" max="8709" width="7.5546875" customWidth="1"/>
    <col min="8959" max="8959" width="30.109375" customWidth="1"/>
    <col min="8961" max="8961" width="25" customWidth="1"/>
    <col min="8962" max="8962" width="7.6640625" customWidth="1"/>
    <col min="8963" max="8963" width="8.44140625" customWidth="1"/>
    <col min="8964" max="8964" width="7.33203125" customWidth="1"/>
    <col min="8965" max="8965" width="7.5546875" customWidth="1"/>
    <col min="9215" max="9215" width="30.109375" customWidth="1"/>
    <col min="9217" max="9217" width="25" customWidth="1"/>
    <col min="9218" max="9218" width="7.6640625" customWidth="1"/>
    <col min="9219" max="9219" width="8.44140625" customWidth="1"/>
    <col min="9220" max="9220" width="7.33203125" customWidth="1"/>
    <col min="9221" max="9221" width="7.5546875" customWidth="1"/>
    <col min="9471" max="9471" width="30.109375" customWidth="1"/>
    <col min="9473" max="9473" width="25" customWidth="1"/>
    <col min="9474" max="9474" width="7.6640625" customWidth="1"/>
    <col min="9475" max="9475" width="8.44140625" customWidth="1"/>
    <col min="9476" max="9476" width="7.33203125" customWidth="1"/>
    <col min="9477" max="9477" width="7.5546875" customWidth="1"/>
    <col min="9727" max="9727" width="30.109375" customWidth="1"/>
    <col min="9729" max="9729" width="25" customWidth="1"/>
    <col min="9730" max="9730" width="7.6640625" customWidth="1"/>
    <col min="9731" max="9731" width="8.44140625" customWidth="1"/>
    <col min="9732" max="9732" width="7.33203125" customWidth="1"/>
    <col min="9733" max="9733" width="7.5546875" customWidth="1"/>
    <col min="9983" max="9983" width="30.109375" customWidth="1"/>
    <col min="9985" max="9985" width="25" customWidth="1"/>
    <col min="9986" max="9986" width="7.6640625" customWidth="1"/>
    <col min="9987" max="9987" width="8.44140625" customWidth="1"/>
    <col min="9988" max="9988" width="7.33203125" customWidth="1"/>
    <col min="9989" max="9989" width="7.5546875" customWidth="1"/>
    <col min="10239" max="10239" width="30.109375" customWidth="1"/>
    <col min="10241" max="10241" width="25" customWidth="1"/>
    <col min="10242" max="10242" width="7.6640625" customWidth="1"/>
    <col min="10243" max="10243" width="8.44140625" customWidth="1"/>
    <col min="10244" max="10244" width="7.33203125" customWidth="1"/>
    <col min="10245" max="10245" width="7.5546875" customWidth="1"/>
    <col min="10495" max="10495" width="30.109375" customWidth="1"/>
    <col min="10497" max="10497" width="25" customWidth="1"/>
    <col min="10498" max="10498" width="7.6640625" customWidth="1"/>
    <col min="10499" max="10499" width="8.44140625" customWidth="1"/>
    <col min="10500" max="10500" width="7.33203125" customWidth="1"/>
    <col min="10501" max="10501" width="7.5546875" customWidth="1"/>
    <col min="10751" max="10751" width="30.109375" customWidth="1"/>
    <col min="10753" max="10753" width="25" customWidth="1"/>
    <col min="10754" max="10754" width="7.6640625" customWidth="1"/>
    <col min="10755" max="10755" width="8.44140625" customWidth="1"/>
    <col min="10756" max="10756" width="7.33203125" customWidth="1"/>
    <col min="10757" max="10757" width="7.5546875" customWidth="1"/>
    <col min="11007" max="11007" width="30.109375" customWidth="1"/>
    <col min="11009" max="11009" width="25" customWidth="1"/>
    <col min="11010" max="11010" width="7.6640625" customWidth="1"/>
    <col min="11011" max="11011" width="8.44140625" customWidth="1"/>
    <col min="11012" max="11012" width="7.33203125" customWidth="1"/>
    <col min="11013" max="11013" width="7.5546875" customWidth="1"/>
    <col min="11263" max="11263" width="30.109375" customWidth="1"/>
    <col min="11265" max="11265" width="25" customWidth="1"/>
    <col min="11266" max="11266" width="7.6640625" customWidth="1"/>
    <col min="11267" max="11267" width="8.44140625" customWidth="1"/>
    <col min="11268" max="11268" width="7.33203125" customWidth="1"/>
    <col min="11269" max="11269" width="7.5546875" customWidth="1"/>
    <col min="11519" max="11519" width="30.109375" customWidth="1"/>
    <col min="11521" max="11521" width="25" customWidth="1"/>
    <col min="11522" max="11522" width="7.6640625" customWidth="1"/>
    <col min="11523" max="11523" width="8.44140625" customWidth="1"/>
    <col min="11524" max="11524" width="7.33203125" customWidth="1"/>
    <col min="11525" max="11525" width="7.5546875" customWidth="1"/>
    <col min="11775" max="11775" width="30.109375" customWidth="1"/>
    <col min="11777" max="11777" width="25" customWidth="1"/>
    <col min="11778" max="11778" width="7.6640625" customWidth="1"/>
    <col min="11779" max="11779" width="8.44140625" customWidth="1"/>
    <col min="11780" max="11780" width="7.33203125" customWidth="1"/>
    <col min="11781" max="11781" width="7.5546875" customWidth="1"/>
    <col min="12031" max="12031" width="30.109375" customWidth="1"/>
    <col min="12033" max="12033" width="25" customWidth="1"/>
    <col min="12034" max="12034" width="7.6640625" customWidth="1"/>
    <col min="12035" max="12035" width="8.44140625" customWidth="1"/>
    <col min="12036" max="12036" width="7.33203125" customWidth="1"/>
    <col min="12037" max="12037" width="7.5546875" customWidth="1"/>
    <col min="12287" max="12287" width="30.109375" customWidth="1"/>
    <col min="12289" max="12289" width="25" customWidth="1"/>
    <col min="12290" max="12290" width="7.6640625" customWidth="1"/>
    <col min="12291" max="12291" width="8.44140625" customWidth="1"/>
    <col min="12292" max="12292" width="7.33203125" customWidth="1"/>
    <col min="12293" max="12293" width="7.5546875" customWidth="1"/>
    <col min="12543" max="12543" width="30.109375" customWidth="1"/>
    <col min="12545" max="12545" width="25" customWidth="1"/>
    <col min="12546" max="12546" width="7.6640625" customWidth="1"/>
    <col min="12547" max="12547" width="8.44140625" customWidth="1"/>
    <col min="12548" max="12548" width="7.33203125" customWidth="1"/>
    <col min="12549" max="12549" width="7.5546875" customWidth="1"/>
    <col min="12799" max="12799" width="30.109375" customWidth="1"/>
    <col min="12801" max="12801" width="25" customWidth="1"/>
    <col min="12802" max="12802" width="7.6640625" customWidth="1"/>
    <col min="12803" max="12803" width="8.44140625" customWidth="1"/>
    <col min="12804" max="12804" width="7.33203125" customWidth="1"/>
    <col min="12805" max="12805" width="7.5546875" customWidth="1"/>
    <col min="13055" max="13055" width="30.109375" customWidth="1"/>
    <col min="13057" max="13057" width="25" customWidth="1"/>
    <col min="13058" max="13058" width="7.6640625" customWidth="1"/>
    <col min="13059" max="13059" width="8.44140625" customWidth="1"/>
    <col min="13060" max="13060" width="7.33203125" customWidth="1"/>
    <col min="13061" max="13061" width="7.5546875" customWidth="1"/>
    <col min="13311" max="13311" width="30.109375" customWidth="1"/>
    <col min="13313" max="13313" width="25" customWidth="1"/>
    <col min="13314" max="13314" width="7.6640625" customWidth="1"/>
    <col min="13315" max="13315" width="8.44140625" customWidth="1"/>
    <col min="13316" max="13316" width="7.33203125" customWidth="1"/>
    <col min="13317" max="13317" width="7.5546875" customWidth="1"/>
    <col min="13567" max="13567" width="30.109375" customWidth="1"/>
    <col min="13569" max="13569" width="25" customWidth="1"/>
    <col min="13570" max="13570" width="7.6640625" customWidth="1"/>
    <col min="13571" max="13571" width="8.44140625" customWidth="1"/>
    <col min="13572" max="13572" width="7.33203125" customWidth="1"/>
    <col min="13573" max="13573" width="7.5546875" customWidth="1"/>
    <col min="13823" max="13823" width="30.109375" customWidth="1"/>
    <col min="13825" max="13825" width="25" customWidth="1"/>
    <col min="13826" max="13826" width="7.6640625" customWidth="1"/>
    <col min="13827" max="13827" width="8.44140625" customWidth="1"/>
    <col min="13828" max="13828" width="7.33203125" customWidth="1"/>
    <col min="13829" max="13829" width="7.5546875" customWidth="1"/>
    <col min="14079" max="14079" width="30.109375" customWidth="1"/>
    <col min="14081" max="14081" width="25" customWidth="1"/>
    <col min="14082" max="14082" width="7.6640625" customWidth="1"/>
    <col min="14083" max="14083" width="8.44140625" customWidth="1"/>
    <col min="14084" max="14084" width="7.33203125" customWidth="1"/>
    <col min="14085" max="14085" width="7.5546875" customWidth="1"/>
    <col min="14335" max="14335" width="30.109375" customWidth="1"/>
    <col min="14337" max="14337" width="25" customWidth="1"/>
    <col min="14338" max="14338" width="7.6640625" customWidth="1"/>
    <col min="14339" max="14339" width="8.44140625" customWidth="1"/>
    <col min="14340" max="14340" width="7.33203125" customWidth="1"/>
    <col min="14341" max="14341" width="7.5546875" customWidth="1"/>
    <col min="14591" max="14591" width="30.109375" customWidth="1"/>
    <col min="14593" max="14593" width="25" customWidth="1"/>
    <col min="14594" max="14594" width="7.6640625" customWidth="1"/>
    <col min="14595" max="14595" width="8.44140625" customWidth="1"/>
    <col min="14596" max="14596" width="7.33203125" customWidth="1"/>
    <col min="14597" max="14597" width="7.5546875" customWidth="1"/>
    <col min="14847" max="14847" width="30.109375" customWidth="1"/>
    <col min="14849" max="14849" width="25" customWidth="1"/>
    <col min="14850" max="14850" width="7.6640625" customWidth="1"/>
    <col min="14851" max="14851" width="8.44140625" customWidth="1"/>
    <col min="14852" max="14852" width="7.33203125" customWidth="1"/>
    <col min="14853" max="14853" width="7.5546875" customWidth="1"/>
    <col min="15103" max="15103" width="30.109375" customWidth="1"/>
    <col min="15105" max="15105" width="25" customWidth="1"/>
    <col min="15106" max="15106" width="7.6640625" customWidth="1"/>
    <col min="15107" max="15107" width="8.44140625" customWidth="1"/>
    <col min="15108" max="15108" width="7.33203125" customWidth="1"/>
    <col min="15109" max="15109" width="7.5546875" customWidth="1"/>
    <col min="15359" max="15359" width="30.109375" customWidth="1"/>
    <col min="15361" max="15361" width="25" customWidth="1"/>
    <col min="15362" max="15362" width="7.6640625" customWidth="1"/>
    <col min="15363" max="15363" width="8.44140625" customWidth="1"/>
    <col min="15364" max="15364" width="7.33203125" customWidth="1"/>
    <col min="15365" max="15365" width="7.5546875" customWidth="1"/>
    <col min="15615" max="15615" width="30.109375" customWidth="1"/>
    <col min="15617" max="15617" width="25" customWidth="1"/>
    <col min="15618" max="15618" width="7.6640625" customWidth="1"/>
    <col min="15619" max="15619" width="8.44140625" customWidth="1"/>
    <col min="15620" max="15620" width="7.33203125" customWidth="1"/>
    <col min="15621" max="15621" width="7.5546875" customWidth="1"/>
    <col min="15871" max="15871" width="30.109375" customWidth="1"/>
    <col min="15873" max="15873" width="25" customWidth="1"/>
    <col min="15874" max="15874" width="7.6640625" customWidth="1"/>
    <col min="15875" max="15875" width="8.44140625" customWidth="1"/>
    <col min="15876" max="15876" width="7.33203125" customWidth="1"/>
    <col min="15877" max="15877" width="7.5546875" customWidth="1"/>
    <col min="16127" max="16127" width="30.109375" customWidth="1"/>
    <col min="16129" max="16129" width="25" customWidth="1"/>
    <col min="16130" max="16130" width="7.6640625" customWidth="1"/>
    <col min="16131" max="16131" width="8.44140625" customWidth="1"/>
    <col min="16132" max="16132" width="7.33203125" customWidth="1"/>
    <col min="16133" max="16133" width="7.5546875" customWidth="1"/>
    <col min="16383" max="16383" width="30.109375" customWidth="1"/>
  </cols>
  <sheetData>
    <row r="3" spans="1:5" ht="7.5" customHeight="1">
      <c r="A3" t="s">
        <v>191</v>
      </c>
    </row>
    <row r="4" spans="1:5">
      <c r="A4" s="137"/>
      <c r="B4" s="420"/>
      <c r="C4" s="420"/>
      <c r="D4" s="420">
        <v>2018</v>
      </c>
      <c r="E4" s="420"/>
    </row>
    <row r="5" spans="1:5">
      <c r="A5" s="98" t="s">
        <v>109</v>
      </c>
      <c r="B5" s="190"/>
      <c r="C5" s="190"/>
      <c r="D5" s="191" t="s">
        <v>17</v>
      </c>
      <c r="E5" s="190" t="s">
        <v>18</v>
      </c>
    </row>
    <row r="6" spans="1:5" ht="30" customHeight="1">
      <c r="A6" s="192" t="s">
        <v>110</v>
      </c>
      <c r="B6" s="47"/>
      <c r="C6" s="47"/>
      <c r="D6" s="376">
        <v>6.3021574630109489</v>
      </c>
      <c r="E6" s="376">
        <v>13.00926406200754</v>
      </c>
    </row>
    <row r="7" spans="1:5" ht="30" customHeight="1">
      <c r="A7" s="161" t="s">
        <v>111</v>
      </c>
      <c r="B7" s="47"/>
      <c r="C7" s="47"/>
      <c r="D7" s="376">
        <v>13.94413699496944</v>
      </c>
      <c r="E7" s="376">
        <v>23.547846205989892</v>
      </c>
    </row>
    <row r="8" spans="1:5" ht="30" customHeight="1">
      <c r="A8" s="161" t="s">
        <v>112</v>
      </c>
      <c r="B8" s="47"/>
      <c r="C8" s="47"/>
      <c r="D8" s="376">
        <v>7.5506951911597282</v>
      </c>
      <c r="E8" s="376">
        <v>15.519098647019236</v>
      </c>
    </row>
    <row r="9" spans="1:5" ht="30" customHeight="1">
      <c r="A9" s="161" t="s">
        <v>113</v>
      </c>
      <c r="B9" s="47"/>
      <c r="C9" s="47"/>
      <c r="D9" s="376">
        <v>9.1582790396468656</v>
      </c>
      <c r="E9" s="376">
        <v>17.816766473320474</v>
      </c>
    </row>
    <row r="10" spans="1:5" ht="30" customHeight="1">
      <c r="A10" s="161" t="s">
        <v>114</v>
      </c>
      <c r="B10" s="47"/>
      <c r="C10" s="47"/>
      <c r="D10" s="376">
        <v>4.7643155076480186</v>
      </c>
      <c r="E10" s="376">
        <v>8.7463676190570645</v>
      </c>
    </row>
    <row r="11" spans="1:5" ht="30" customHeight="1">
      <c r="A11" s="164" t="s">
        <v>115</v>
      </c>
      <c r="B11" s="47"/>
      <c r="C11" s="47"/>
      <c r="D11" s="376">
        <v>8.7333019730321197</v>
      </c>
      <c r="E11" s="376">
        <v>13.822490389154883</v>
      </c>
    </row>
    <row r="12" spans="1:5" ht="30" customHeight="1">
      <c r="A12" s="161" t="s">
        <v>116</v>
      </c>
      <c r="B12" s="47"/>
      <c r="C12" s="47"/>
      <c r="D12" s="376">
        <v>6.3990242323219793</v>
      </c>
      <c r="E12" s="376">
        <v>8.7868307836944144</v>
      </c>
    </row>
    <row r="13" spans="1:5" ht="30" customHeight="1">
      <c r="A13" s="161" t="s">
        <v>117</v>
      </c>
      <c r="B13" s="47"/>
      <c r="C13" s="47"/>
      <c r="D13" s="376">
        <v>5.1442826505436337</v>
      </c>
      <c r="E13" s="376">
        <v>5.7076480300441732</v>
      </c>
    </row>
    <row r="14" spans="1:5" ht="30" customHeight="1">
      <c r="A14" s="161" t="s">
        <v>118</v>
      </c>
      <c r="B14" s="47"/>
      <c r="C14" s="47"/>
      <c r="D14" s="376">
        <v>9.3740941846717192</v>
      </c>
      <c r="E14" s="376">
        <v>12.359245053402775</v>
      </c>
    </row>
    <row r="15" spans="1:5" ht="30" customHeight="1">
      <c r="A15" s="165" t="s">
        <v>192</v>
      </c>
      <c r="B15" s="47"/>
      <c r="C15" s="47"/>
      <c r="D15" s="376">
        <v>8.4234118145836661</v>
      </c>
      <c r="E15" s="376">
        <v>42.12125913562717</v>
      </c>
    </row>
    <row r="16" spans="1:5" ht="30" customHeight="1">
      <c r="A16" s="87" t="s">
        <v>19</v>
      </c>
      <c r="B16" s="139"/>
      <c r="C16" s="139"/>
      <c r="D16" s="377">
        <v>8.0783766694785921</v>
      </c>
      <c r="E16" s="377">
        <v>14.058621468613879</v>
      </c>
    </row>
    <row r="17" spans="1:5">
      <c r="A17" s="94"/>
      <c r="B17" s="94"/>
      <c r="C17" s="94"/>
      <c r="D17" s="94"/>
      <c r="E17" s="94"/>
    </row>
  </sheetData>
  <mergeCells count="2">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1.xml><?xml version="1.0" encoding="utf-8"?>
<worksheet xmlns="http://schemas.openxmlformats.org/spreadsheetml/2006/main" xmlns:r="http://schemas.openxmlformats.org/officeDocument/2006/relationships">
  <dimension ref="A2:E45"/>
  <sheetViews>
    <sheetView topLeftCell="A5" workbookViewId="0">
      <selection activeCell="E20" sqref="E20"/>
    </sheetView>
  </sheetViews>
  <sheetFormatPr baseColWidth="10" defaultColWidth="11.44140625" defaultRowHeight="14.4"/>
  <cols>
    <col min="1" max="1" width="25.5546875" customWidth="1"/>
    <col min="2" max="2" width="7.33203125" customWidth="1"/>
    <col min="3" max="3" width="7.5546875" customWidth="1"/>
    <col min="4" max="4" width="7.6640625" customWidth="1"/>
    <col min="5" max="5" width="7.5546875" customWidth="1"/>
    <col min="254" max="254" width="27.44140625" customWidth="1"/>
    <col min="257" max="257" width="25.5546875" customWidth="1"/>
    <col min="258" max="258" width="7.33203125" customWidth="1"/>
    <col min="259" max="259" width="7.5546875" customWidth="1"/>
    <col min="260" max="260" width="7.6640625" customWidth="1"/>
    <col min="261" max="261" width="7.5546875" customWidth="1"/>
    <col min="510" max="510" width="27.44140625" customWidth="1"/>
    <col min="513" max="513" width="25.5546875" customWidth="1"/>
    <col min="514" max="514" width="7.33203125" customWidth="1"/>
    <col min="515" max="515" width="7.5546875" customWidth="1"/>
    <col min="516" max="516" width="7.6640625" customWidth="1"/>
    <col min="517" max="517" width="7.5546875" customWidth="1"/>
    <col min="766" max="766" width="27.44140625" customWidth="1"/>
    <col min="769" max="769" width="25.5546875" customWidth="1"/>
    <col min="770" max="770" width="7.33203125" customWidth="1"/>
    <col min="771" max="771" width="7.5546875" customWidth="1"/>
    <col min="772" max="772" width="7.6640625" customWidth="1"/>
    <col min="773" max="773" width="7.5546875" customWidth="1"/>
    <col min="1022" max="1022" width="27.44140625" customWidth="1"/>
    <col min="1025" max="1025" width="25.5546875" customWidth="1"/>
    <col min="1026" max="1026" width="7.33203125" customWidth="1"/>
    <col min="1027" max="1027" width="7.5546875" customWidth="1"/>
    <col min="1028" max="1028" width="7.6640625" customWidth="1"/>
    <col min="1029" max="1029" width="7.5546875" customWidth="1"/>
    <col min="1278" max="1278" width="27.44140625" customWidth="1"/>
    <col min="1281" max="1281" width="25.5546875" customWidth="1"/>
    <col min="1282" max="1282" width="7.33203125" customWidth="1"/>
    <col min="1283" max="1283" width="7.5546875" customWidth="1"/>
    <col min="1284" max="1284" width="7.6640625" customWidth="1"/>
    <col min="1285" max="1285" width="7.5546875" customWidth="1"/>
    <col min="1534" max="1534" width="27.44140625" customWidth="1"/>
    <col min="1537" max="1537" width="25.5546875" customWidth="1"/>
    <col min="1538" max="1538" width="7.33203125" customWidth="1"/>
    <col min="1539" max="1539" width="7.5546875" customWidth="1"/>
    <col min="1540" max="1540" width="7.6640625" customWidth="1"/>
    <col min="1541" max="1541" width="7.5546875" customWidth="1"/>
    <col min="1790" max="1790" width="27.44140625" customWidth="1"/>
    <col min="1793" max="1793" width="25.5546875" customWidth="1"/>
    <col min="1794" max="1794" width="7.33203125" customWidth="1"/>
    <col min="1795" max="1795" width="7.5546875" customWidth="1"/>
    <col min="1796" max="1796" width="7.6640625" customWidth="1"/>
    <col min="1797" max="1797" width="7.5546875" customWidth="1"/>
    <col min="2046" max="2046" width="27.44140625" customWidth="1"/>
    <col min="2049" max="2049" width="25.5546875" customWidth="1"/>
    <col min="2050" max="2050" width="7.33203125" customWidth="1"/>
    <col min="2051" max="2051" width="7.5546875" customWidth="1"/>
    <col min="2052" max="2052" width="7.6640625" customWidth="1"/>
    <col min="2053" max="2053" width="7.5546875" customWidth="1"/>
    <col min="2302" max="2302" width="27.44140625" customWidth="1"/>
    <col min="2305" max="2305" width="25.5546875" customWidth="1"/>
    <col min="2306" max="2306" width="7.33203125" customWidth="1"/>
    <col min="2307" max="2307" width="7.5546875" customWidth="1"/>
    <col min="2308" max="2308" width="7.6640625" customWidth="1"/>
    <col min="2309" max="2309" width="7.5546875" customWidth="1"/>
    <col min="2558" max="2558" width="27.44140625" customWidth="1"/>
    <col min="2561" max="2561" width="25.5546875" customWidth="1"/>
    <col min="2562" max="2562" width="7.33203125" customWidth="1"/>
    <col min="2563" max="2563" width="7.5546875" customWidth="1"/>
    <col min="2564" max="2564" width="7.6640625" customWidth="1"/>
    <col min="2565" max="2565" width="7.5546875" customWidth="1"/>
    <col min="2814" max="2814" width="27.44140625" customWidth="1"/>
    <col min="2817" max="2817" width="25.5546875" customWidth="1"/>
    <col min="2818" max="2818" width="7.33203125" customWidth="1"/>
    <col min="2819" max="2819" width="7.5546875" customWidth="1"/>
    <col min="2820" max="2820" width="7.6640625" customWidth="1"/>
    <col min="2821" max="2821" width="7.5546875" customWidth="1"/>
    <col min="3070" max="3070" width="27.44140625" customWidth="1"/>
    <col min="3073" max="3073" width="25.5546875" customWidth="1"/>
    <col min="3074" max="3074" width="7.33203125" customWidth="1"/>
    <col min="3075" max="3075" width="7.5546875" customWidth="1"/>
    <col min="3076" max="3076" width="7.6640625" customWidth="1"/>
    <col min="3077" max="3077" width="7.5546875" customWidth="1"/>
    <col min="3326" max="3326" width="27.44140625" customWidth="1"/>
    <col min="3329" max="3329" width="25.5546875" customWidth="1"/>
    <col min="3330" max="3330" width="7.33203125" customWidth="1"/>
    <col min="3331" max="3331" width="7.5546875" customWidth="1"/>
    <col min="3332" max="3332" width="7.6640625" customWidth="1"/>
    <col min="3333" max="3333" width="7.5546875" customWidth="1"/>
    <col min="3582" max="3582" width="27.44140625" customWidth="1"/>
    <col min="3585" max="3585" width="25.5546875" customWidth="1"/>
    <col min="3586" max="3586" width="7.33203125" customWidth="1"/>
    <col min="3587" max="3587" width="7.5546875" customWidth="1"/>
    <col min="3588" max="3588" width="7.6640625" customWidth="1"/>
    <col min="3589" max="3589" width="7.5546875" customWidth="1"/>
    <col min="3838" max="3838" width="27.44140625" customWidth="1"/>
    <col min="3841" max="3841" width="25.5546875" customWidth="1"/>
    <col min="3842" max="3842" width="7.33203125" customWidth="1"/>
    <col min="3843" max="3843" width="7.5546875" customWidth="1"/>
    <col min="3844" max="3844" width="7.6640625" customWidth="1"/>
    <col min="3845" max="3845" width="7.5546875" customWidth="1"/>
    <col min="4094" max="4094" width="27.44140625" customWidth="1"/>
    <col min="4097" max="4097" width="25.5546875" customWidth="1"/>
    <col min="4098" max="4098" width="7.33203125" customWidth="1"/>
    <col min="4099" max="4099" width="7.5546875" customWidth="1"/>
    <col min="4100" max="4100" width="7.6640625" customWidth="1"/>
    <col min="4101" max="4101" width="7.5546875" customWidth="1"/>
    <col min="4350" max="4350" width="27.44140625" customWidth="1"/>
    <col min="4353" max="4353" width="25.5546875" customWidth="1"/>
    <col min="4354" max="4354" width="7.33203125" customWidth="1"/>
    <col min="4355" max="4355" width="7.5546875" customWidth="1"/>
    <col min="4356" max="4356" width="7.6640625" customWidth="1"/>
    <col min="4357" max="4357" width="7.5546875" customWidth="1"/>
    <col min="4606" max="4606" width="27.44140625" customWidth="1"/>
    <col min="4609" max="4609" width="25.5546875" customWidth="1"/>
    <col min="4610" max="4610" width="7.33203125" customWidth="1"/>
    <col min="4611" max="4611" width="7.5546875" customWidth="1"/>
    <col min="4612" max="4612" width="7.6640625" customWidth="1"/>
    <col min="4613" max="4613" width="7.5546875" customWidth="1"/>
    <col min="4862" max="4862" width="27.44140625" customWidth="1"/>
    <col min="4865" max="4865" width="25.5546875" customWidth="1"/>
    <col min="4866" max="4866" width="7.33203125" customWidth="1"/>
    <col min="4867" max="4867" width="7.5546875" customWidth="1"/>
    <col min="4868" max="4868" width="7.6640625" customWidth="1"/>
    <col min="4869" max="4869" width="7.5546875" customWidth="1"/>
    <col min="5118" max="5118" width="27.44140625" customWidth="1"/>
    <col min="5121" max="5121" width="25.5546875" customWidth="1"/>
    <col min="5122" max="5122" width="7.33203125" customWidth="1"/>
    <col min="5123" max="5123" width="7.5546875" customWidth="1"/>
    <col min="5124" max="5124" width="7.6640625" customWidth="1"/>
    <col min="5125" max="5125" width="7.5546875" customWidth="1"/>
    <col min="5374" max="5374" width="27.44140625" customWidth="1"/>
    <col min="5377" max="5377" width="25.5546875" customWidth="1"/>
    <col min="5378" max="5378" width="7.33203125" customWidth="1"/>
    <col min="5379" max="5379" width="7.5546875" customWidth="1"/>
    <col min="5380" max="5380" width="7.6640625" customWidth="1"/>
    <col min="5381" max="5381" width="7.5546875" customWidth="1"/>
    <col min="5630" max="5630" width="27.44140625" customWidth="1"/>
    <col min="5633" max="5633" width="25.5546875" customWidth="1"/>
    <col min="5634" max="5634" width="7.33203125" customWidth="1"/>
    <col min="5635" max="5635" width="7.5546875" customWidth="1"/>
    <col min="5636" max="5636" width="7.6640625" customWidth="1"/>
    <col min="5637" max="5637" width="7.5546875" customWidth="1"/>
    <col min="5886" max="5886" width="27.44140625" customWidth="1"/>
    <col min="5889" max="5889" width="25.5546875" customWidth="1"/>
    <col min="5890" max="5890" width="7.33203125" customWidth="1"/>
    <col min="5891" max="5891" width="7.5546875" customWidth="1"/>
    <col min="5892" max="5892" width="7.6640625" customWidth="1"/>
    <col min="5893" max="5893" width="7.5546875" customWidth="1"/>
    <col min="6142" max="6142" width="27.44140625" customWidth="1"/>
    <col min="6145" max="6145" width="25.5546875" customWidth="1"/>
    <col min="6146" max="6146" width="7.33203125" customWidth="1"/>
    <col min="6147" max="6147" width="7.5546875" customWidth="1"/>
    <col min="6148" max="6148" width="7.6640625" customWidth="1"/>
    <col min="6149" max="6149" width="7.5546875" customWidth="1"/>
    <col min="6398" max="6398" width="27.44140625" customWidth="1"/>
    <col min="6401" max="6401" width="25.5546875" customWidth="1"/>
    <col min="6402" max="6402" width="7.33203125" customWidth="1"/>
    <col min="6403" max="6403" width="7.5546875" customWidth="1"/>
    <col min="6404" max="6404" width="7.6640625" customWidth="1"/>
    <col min="6405" max="6405" width="7.5546875" customWidth="1"/>
    <col min="6654" max="6654" width="27.44140625" customWidth="1"/>
    <col min="6657" max="6657" width="25.5546875" customWidth="1"/>
    <col min="6658" max="6658" width="7.33203125" customWidth="1"/>
    <col min="6659" max="6659" width="7.5546875" customWidth="1"/>
    <col min="6660" max="6660" width="7.6640625" customWidth="1"/>
    <col min="6661" max="6661" width="7.5546875" customWidth="1"/>
    <col min="6910" max="6910" width="27.44140625" customWidth="1"/>
    <col min="6913" max="6913" width="25.5546875" customWidth="1"/>
    <col min="6914" max="6914" width="7.33203125" customWidth="1"/>
    <col min="6915" max="6915" width="7.5546875" customWidth="1"/>
    <col min="6916" max="6916" width="7.6640625" customWidth="1"/>
    <col min="6917" max="6917" width="7.5546875" customWidth="1"/>
    <col min="7166" max="7166" width="27.44140625" customWidth="1"/>
    <col min="7169" max="7169" width="25.5546875" customWidth="1"/>
    <col min="7170" max="7170" width="7.33203125" customWidth="1"/>
    <col min="7171" max="7171" width="7.5546875" customWidth="1"/>
    <col min="7172" max="7172" width="7.6640625" customWidth="1"/>
    <col min="7173" max="7173" width="7.5546875" customWidth="1"/>
    <col min="7422" max="7422" width="27.44140625" customWidth="1"/>
    <col min="7425" max="7425" width="25.5546875" customWidth="1"/>
    <col min="7426" max="7426" width="7.33203125" customWidth="1"/>
    <col min="7427" max="7427" width="7.5546875" customWidth="1"/>
    <col min="7428" max="7428" width="7.6640625" customWidth="1"/>
    <col min="7429" max="7429" width="7.5546875" customWidth="1"/>
    <col min="7678" max="7678" width="27.44140625" customWidth="1"/>
    <col min="7681" max="7681" width="25.5546875" customWidth="1"/>
    <col min="7682" max="7682" width="7.33203125" customWidth="1"/>
    <col min="7683" max="7683" width="7.5546875" customWidth="1"/>
    <col min="7684" max="7684" width="7.6640625" customWidth="1"/>
    <col min="7685" max="7685" width="7.5546875" customWidth="1"/>
    <col min="7934" max="7934" width="27.44140625" customWidth="1"/>
    <col min="7937" max="7937" width="25.5546875" customWidth="1"/>
    <col min="7938" max="7938" width="7.33203125" customWidth="1"/>
    <col min="7939" max="7939" width="7.5546875" customWidth="1"/>
    <col min="7940" max="7940" width="7.6640625" customWidth="1"/>
    <col min="7941" max="7941" width="7.5546875" customWidth="1"/>
    <col min="8190" max="8190" width="27.44140625" customWidth="1"/>
    <col min="8193" max="8193" width="25.5546875" customWidth="1"/>
    <col min="8194" max="8194" width="7.33203125" customWidth="1"/>
    <col min="8195" max="8195" width="7.5546875" customWidth="1"/>
    <col min="8196" max="8196" width="7.6640625" customWidth="1"/>
    <col min="8197" max="8197" width="7.5546875" customWidth="1"/>
    <col min="8446" max="8446" width="27.44140625" customWidth="1"/>
    <col min="8449" max="8449" width="25.5546875" customWidth="1"/>
    <col min="8450" max="8450" width="7.33203125" customWidth="1"/>
    <col min="8451" max="8451" width="7.5546875" customWidth="1"/>
    <col min="8452" max="8452" width="7.6640625" customWidth="1"/>
    <col min="8453" max="8453" width="7.5546875" customWidth="1"/>
    <col min="8702" max="8702" width="27.44140625" customWidth="1"/>
    <col min="8705" max="8705" width="25.5546875" customWidth="1"/>
    <col min="8706" max="8706" width="7.33203125" customWidth="1"/>
    <col min="8707" max="8707" width="7.5546875" customWidth="1"/>
    <col min="8708" max="8708" width="7.6640625" customWidth="1"/>
    <col min="8709" max="8709" width="7.5546875" customWidth="1"/>
    <col min="8958" max="8958" width="27.44140625" customWidth="1"/>
    <col min="8961" max="8961" width="25.5546875" customWidth="1"/>
    <col min="8962" max="8962" width="7.33203125" customWidth="1"/>
    <col min="8963" max="8963" width="7.5546875" customWidth="1"/>
    <col min="8964" max="8964" width="7.6640625" customWidth="1"/>
    <col min="8965" max="8965" width="7.5546875" customWidth="1"/>
    <col min="9214" max="9214" width="27.44140625" customWidth="1"/>
    <col min="9217" max="9217" width="25.5546875" customWidth="1"/>
    <col min="9218" max="9218" width="7.33203125" customWidth="1"/>
    <col min="9219" max="9219" width="7.5546875" customWidth="1"/>
    <col min="9220" max="9220" width="7.6640625" customWidth="1"/>
    <col min="9221" max="9221" width="7.5546875" customWidth="1"/>
    <col min="9470" max="9470" width="27.44140625" customWidth="1"/>
    <col min="9473" max="9473" width="25.5546875" customWidth="1"/>
    <col min="9474" max="9474" width="7.33203125" customWidth="1"/>
    <col min="9475" max="9475" width="7.5546875" customWidth="1"/>
    <col min="9476" max="9476" width="7.6640625" customWidth="1"/>
    <col min="9477" max="9477" width="7.5546875" customWidth="1"/>
    <col min="9726" max="9726" width="27.44140625" customWidth="1"/>
    <col min="9729" max="9729" width="25.5546875" customWidth="1"/>
    <col min="9730" max="9730" width="7.33203125" customWidth="1"/>
    <col min="9731" max="9731" width="7.5546875" customWidth="1"/>
    <col min="9732" max="9732" width="7.6640625" customWidth="1"/>
    <col min="9733" max="9733" width="7.5546875" customWidth="1"/>
    <col min="9982" max="9982" width="27.44140625" customWidth="1"/>
    <col min="9985" max="9985" width="25.5546875" customWidth="1"/>
    <col min="9986" max="9986" width="7.33203125" customWidth="1"/>
    <col min="9987" max="9987" width="7.5546875" customWidth="1"/>
    <col min="9988" max="9988" width="7.6640625" customWidth="1"/>
    <col min="9989" max="9989" width="7.5546875" customWidth="1"/>
    <col min="10238" max="10238" width="27.44140625" customWidth="1"/>
    <col min="10241" max="10241" width="25.5546875" customWidth="1"/>
    <col min="10242" max="10242" width="7.33203125" customWidth="1"/>
    <col min="10243" max="10243" width="7.5546875" customWidth="1"/>
    <col min="10244" max="10244" width="7.6640625" customWidth="1"/>
    <col min="10245" max="10245" width="7.5546875" customWidth="1"/>
    <col min="10494" max="10494" width="27.44140625" customWidth="1"/>
    <col min="10497" max="10497" width="25.5546875" customWidth="1"/>
    <col min="10498" max="10498" width="7.33203125" customWidth="1"/>
    <col min="10499" max="10499" width="7.5546875" customWidth="1"/>
    <col min="10500" max="10500" width="7.6640625" customWidth="1"/>
    <col min="10501" max="10501" width="7.5546875" customWidth="1"/>
    <col min="10750" max="10750" width="27.44140625" customWidth="1"/>
    <col min="10753" max="10753" width="25.5546875" customWidth="1"/>
    <col min="10754" max="10754" width="7.33203125" customWidth="1"/>
    <col min="10755" max="10755" width="7.5546875" customWidth="1"/>
    <col min="10756" max="10756" width="7.6640625" customWidth="1"/>
    <col min="10757" max="10757" width="7.5546875" customWidth="1"/>
    <col min="11006" max="11006" width="27.44140625" customWidth="1"/>
    <col min="11009" max="11009" width="25.5546875" customWidth="1"/>
    <col min="11010" max="11010" width="7.33203125" customWidth="1"/>
    <col min="11011" max="11011" width="7.5546875" customWidth="1"/>
    <col min="11012" max="11012" width="7.6640625" customWidth="1"/>
    <col min="11013" max="11013" width="7.5546875" customWidth="1"/>
    <col min="11262" max="11262" width="27.44140625" customWidth="1"/>
    <col min="11265" max="11265" width="25.5546875" customWidth="1"/>
    <col min="11266" max="11266" width="7.33203125" customWidth="1"/>
    <col min="11267" max="11267" width="7.5546875" customWidth="1"/>
    <col min="11268" max="11268" width="7.6640625" customWidth="1"/>
    <col min="11269" max="11269" width="7.5546875" customWidth="1"/>
    <col min="11518" max="11518" width="27.44140625" customWidth="1"/>
    <col min="11521" max="11521" width="25.5546875" customWidth="1"/>
    <col min="11522" max="11522" width="7.33203125" customWidth="1"/>
    <col min="11523" max="11523" width="7.5546875" customWidth="1"/>
    <col min="11524" max="11524" width="7.6640625" customWidth="1"/>
    <col min="11525" max="11525" width="7.5546875" customWidth="1"/>
    <col min="11774" max="11774" width="27.44140625" customWidth="1"/>
    <col min="11777" max="11777" width="25.5546875" customWidth="1"/>
    <col min="11778" max="11778" width="7.33203125" customWidth="1"/>
    <col min="11779" max="11779" width="7.5546875" customWidth="1"/>
    <col min="11780" max="11780" width="7.6640625" customWidth="1"/>
    <col min="11781" max="11781" width="7.5546875" customWidth="1"/>
    <col min="12030" max="12030" width="27.44140625" customWidth="1"/>
    <col min="12033" max="12033" width="25.5546875" customWidth="1"/>
    <col min="12034" max="12034" width="7.33203125" customWidth="1"/>
    <col min="12035" max="12035" width="7.5546875" customWidth="1"/>
    <col min="12036" max="12036" width="7.6640625" customWidth="1"/>
    <col min="12037" max="12037" width="7.5546875" customWidth="1"/>
    <col min="12286" max="12286" width="27.44140625" customWidth="1"/>
    <col min="12289" max="12289" width="25.5546875" customWidth="1"/>
    <col min="12290" max="12290" width="7.33203125" customWidth="1"/>
    <col min="12291" max="12291" width="7.5546875" customWidth="1"/>
    <col min="12292" max="12292" width="7.6640625" customWidth="1"/>
    <col min="12293" max="12293" width="7.5546875" customWidth="1"/>
    <col min="12542" max="12542" width="27.44140625" customWidth="1"/>
    <col min="12545" max="12545" width="25.5546875" customWidth="1"/>
    <col min="12546" max="12546" width="7.33203125" customWidth="1"/>
    <col min="12547" max="12547" width="7.5546875" customWidth="1"/>
    <col min="12548" max="12548" width="7.6640625" customWidth="1"/>
    <col min="12549" max="12549" width="7.5546875" customWidth="1"/>
    <col min="12798" max="12798" width="27.44140625" customWidth="1"/>
    <col min="12801" max="12801" width="25.5546875" customWidth="1"/>
    <col min="12802" max="12802" width="7.33203125" customWidth="1"/>
    <col min="12803" max="12803" width="7.5546875" customWidth="1"/>
    <col min="12804" max="12804" width="7.6640625" customWidth="1"/>
    <col min="12805" max="12805" width="7.5546875" customWidth="1"/>
    <col min="13054" max="13054" width="27.44140625" customWidth="1"/>
    <col min="13057" max="13057" width="25.5546875" customWidth="1"/>
    <col min="13058" max="13058" width="7.33203125" customWidth="1"/>
    <col min="13059" max="13059" width="7.5546875" customWidth="1"/>
    <col min="13060" max="13060" width="7.6640625" customWidth="1"/>
    <col min="13061" max="13061" width="7.5546875" customWidth="1"/>
    <col min="13310" max="13310" width="27.44140625" customWidth="1"/>
    <col min="13313" max="13313" width="25.5546875" customWidth="1"/>
    <col min="13314" max="13314" width="7.33203125" customWidth="1"/>
    <col min="13315" max="13315" width="7.5546875" customWidth="1"/>
    <col min="13316" max="13316" width="7.6640625" customWidth="1"/>
    <col min="13317" max="13317" width="7.5546875" customWidth="1"/>
    <col min="13566" max="13566" width="27.44140625" customWidth="1"/>
    <col min="13569" max="13569" width="25.5546875" customWidth="1"/>
    <col min="13570" max="13570" width="7.33203125" customWidth="1"/>
    <col min="13571" max="13571" width="7.5546875" customWidth="1"/>
    <col min="13572" max="13572" width="7.6640625" customWidth="1"/>
    <col min="13573" max="13573" width="7.5546875" customWidth="1"/>
    <col min="13822" max="13822" width="27.44140625" customWidth="1"/>
    <col min="13825" max="13825" width="25.5546875" customWidth="1"/>
    <col min="13826" max="13826" width="7.33203125" customWidth="1"/>
    <col min="13827" max="13827" width="7.5546875" customWidth="1"/>
    <col min="13828" max="13828" width="7.6640625" customWidth="1"/>
    <col min="13829" max="13829" width="7.5546875" customWidth="1"/>
    <col min="14078" max="14078" width="27.44140625" customWidth="1"/>
    <col min="14081" max="14081" width="25.5546875" customWidth="1"/>
    <col min="14082" max="14082" width="7.33203125" customWidth="1"/>
    <col min="14083" max="14083" width="7.5546875" customWidth="1"/>
    <col min="14084" max="14084" width="7.6640625" customWidth="1"/>
    <col min="14085" max="14085" width="7.5546875" customWidth="1"/>
    <col min="14334" max="14334" width="27.44140625" customWidth="1"/>
    <col min="14337" max="14337" width="25.5546875" customWidth="1"/>
    <col min="14338" max="14338" width="7.33203125" customWidth="1"/>
    <col min="14339" max="14339" width="7.5546875" customWidth="1"/>
    <col min="14340" max="14340" width="7.6640625" customWidth="1"/>
    <col min="14341" max="14341" width="7.5546875" customWidth="1"/>
    <col min="14590" max="14590" width="27.44140625" customWidth="1"/>
    <col min="14593" max="14593" width="25.5546875" customWidth="1"/>
    <col min="14594" max="14594" width="7.33203125" customWidth="1"/>
    <col min="14595" max="14595" width="7.5546875" customWidth="1"/>
    <col min="14596" max="14596" width="7.6640625" customWidth="1"/>
    <col min="14597" max="14597" width="7.5546875" customWidth="1"/>
    <col min="14846" max="14846" width="27.44140625" customWidth="1"/>
    <col min="14849" max="14849" width="25.5546875" customWidth="1"/>
    <col min="14850" max="14850" width="7.33203125" customWidth="1"/>
    <col min="14851" max="14851" width="7.5546875" customWidth="1"/>
    <col min="14852" max="14852" width="7.6640625" customWidth="1"/>
    <col min="14853" max="14853" width="7.5546875" customWidth="1"/>
    <col min="15102" max="15102" width="27.44140625" customWidth="1"/>
    <col min="15105" max="15105" width="25.5546875" customWidth="1"/>
    <col min="15106" max="15106" width="7.33203125" customWidth="1"/>
    <col min="15107" max="15107" width="7.5546875" customWidth="1"/>
    <col min="15108" max="15108" width="7.6640625" customWidth="1"/>
    <col min="15109" max="15109" width="7.5546875" customWidth="1"/>
    <col min="15358" max="15358" width="27.44140625" customWidth="1"/>
    <col min="15361" max="15361" width="25.5546875" customWidth="1"/>
    <col min="15362" max="15362" width="7.33203125" customWidth="1"/>
    <col min="15363" max="15363" width="7.5546875" customWidth="1"/>
    <col min="15364" max="15364" width="7.6640625" customWidth="1"/>
    <col min="15365" max="15365" width="7.5546875" customWidth="1"/>
    <col min="15614" max="15614" width="27.44140625" customWidth="1"/>
    <col min="15617" max="15617" width="25.5546875" customWidth="1"/>
    <col min="15618" max="15618" width="7.33203125" customWidth="1"/>
    <col min="15619" max="15619" width="7.5546875" customWidth="1"/>
    <col min="15620" max="15620" width="7.6640625" customWidth="1"/>
    <col min="15621" max="15621" width="7.5546875" customWidth="1"/>
    <col min="15870" max="15870" width="27.44140625" customWidth="1"/>
    <col min="15873" max="15873" width="25.5546875" customWidth="1"/>
    <col min="15874" max="15874" width="7.33203125" customWidth="1"/>
    <col min="15875" max="15875" width="7.5546875" customWidth="1"/>
    <col min="15876" max="15876" width="7.6640625" customWidth="1"/>
    <col min="15877" max="15877" width="7.5546875" customWidth="1"/>
    <col min="16126" max="16126" width="27.44140625" customWidth="1"/>
    <col min="16129" max="16129" width="25.5546875" customWidth="1"/>
    <col min="16130" max="16130" width="7.33203125" customWidth="1"/>
    <col min="16131" max="16131" width="7.5546875" customWidth="1"/>
    <col min="16132" max="16132" width="7.6640625" customWidth="1"/>
    <col min="16133" max="16133" width="7.5546875" customWidth="1"/>
    <col min="16382" max="16382" width="27.44140625" customWidth="1"/>
  </cols>
  <sheetData>
    <row r="2" spans="1:5">
      <c r="A2" t="s">
        <v>191</v>
      </c>
    </row>
    <row r="3" spans="1:5">
      <c r="A3" s="137"/>
      <c r="B3" s="420"/>
      <c r="C3" s="420"/>
      <c r="D3" s="420">
        <v>2018</v>
      </c>
      <c r="E3" s="420"/>
    </row>
    <row r="4" spans="1:5">
      <c r="A4" s="98" t="s">
        <v>109</v>
      </c>
      <c r="B4" s="191"/>
      <c r="C4" s="191"/>
      <c r="D4" s="191" t="s">
        <v>17</v>
      </c>
      <c r="E4" s="191" t="s">
        <v>18</v>
      </c>
    </row>
    <row r="5" spans="1:5" ht="30" customHeight="1">
      <c r="A5" s="192" t="s">
        <v>110</v>
      </c>
      <c r="B5" s="47"/>
      <c r="C5" s="47"/>
      <c r="D5" s="376">
        <v>8.3592137729654894</v>
      </c>
      <c r="E5" s="376">
        <v>20.506004472019637</v>
      </c>
    </row>
    <row r="6" spans="1:5" ht="30" customHeight="1">
      <c r="A6" s="161" t="s">
        <v>111</v>
      </c>
      <c r="B6" s="47"/>
      <c r="C6" s="47"/>
      <c r="D6" s="376">
        <v>15.753349693108945</v>
      </c>
      <c r="E6" s="376">
        <v>31.585468518000173</v>
      </c>
    </row>
    <row r="7" spans="1:5" ht="30" customHeight="1">
      <c r="A7" s="161" t="s">
        <v>112</v>
      </c>
      <c r="B7" s="47"/>
      <c r="C7" s="47"/>
      <c r="D7" s="376">
        <v>10.775504251887163</v>
      </c>
      <c r="E7" s="376">
        <v>29.078993878017442</v>
      </c>
    </row>
    <row r="8" spans="1:5" ht="30" customHeight="1">
      <c r="A8" s="161" t="s">
        <v>113</v>
      </c>
      <c r="B8" s="47"/>
      <c r="C8" s="47"/>
      <c r="D8" s="376">
        <v>11.29756015804678</v>
      </c>
      <c r="E8" s="376">
        <v>24.558250756126544</v>
      </c>
    </row>
    <row r="9" spans="1:5" ht="30" customHeight="1">
      <c r="A9" s="161" t="s">
        <v>114</v>
      </c>
      <c r="B9" s="47"/>
      <c r="C9" s="47"/>
      <c r="D9" s="376">
        <v>7.9103605683335561</v>
      </c>
      <c r="E9" s="376">
        <v>24.285649376779922</v>
      </c>
    </row>
    <row r="10" spans="1:5" ht="30" customHeight="1">
      <c r="A10" s="164" t="s">
        <v>120</v>
      </c>
      <c r="B10" s="47"/>
      <c r="C10" s="47"/>
      <c r="D10" s="376">
        <v>11.233838212556899</v>
      </c>
      <c r="E10" s="376">
        <v>20.389982118753114</v>
      </c>
    </row>
    <row r="11" spans="1:5" ht="30" customHeight="1">
      <c r="A11" s="161" t="s">
        <v>116</v>
      </c>
      <c r="B11" s="47"/>
      <c r="C11" s="47"/>
      <c r="D11" s="376">
        <v>10.548025572998986</v>
      </c>
      <c r="E11" s="376">
        <v>20.241118767508912</v>
      </c>
    </row>
    <row r="12" spans="1:5" ht="30" customHeight="1">
      <c r="A12" s="161" t="s">
        <v>117</v>
      </c>
      <c r="B12" s="47"/>
      <c r="C12" s="47"/>
      <c r="D12" s="376">
        <v>8.7994067608916211</v>
      </c>
      <c r="E12" s="376">
        <v>21.939669696592183</v>
      </c>
    </row>
    <row r="13" spans="1:5" ht="30" customHeight="1">
      <c r="A13" s="161" t="s">
        <v>118</v>
      </c>
      <c r="B13" s="47"/>
      <c r="C13" s="47"/>
      <c r="D13" s="376">
        <v>10.638855763670819</v>
      </c>
      <c r="E13" s="376">
        <v>22.060362064859582</v>
      </c>
    </row>
    <row r="14" spans="1:5" ht="30" customHeight="1">
      <c r="A14" s="165" t="s">
        <v>192</v>
      </c>
      <c r="B14" s="47"/>
      <c r="C14" s="47"/>
      <c r="D14" s="376">
        <v>10.536734568344844</v>
      </c>
      <c r="E14" s="376">
        <v>49.917329954770338</v>
      </c>
    </row>
    <row r="15" spans="1:5" ht="30" customHeight="1">
      <c r="A15" s="87" t="s">
        <v>19</v>
      </c>
      <c r="B15" s="139"/>
      <c r="C15" s="139"/>
      <c r="D15" s="377">
        <v>10.871427192765623</v>
      </c>
      <c r="E15" s="377">
        <v>23.877588565297359</v>
      </c>
    </row>
    <row r="16" spans="1:5">
      <c r="A16" s="94"/>
      <c r="B16" s="94"/>
      <c r="C16" s="94"/>
      <c r="D16" s="94"/>
      <c r="E16" s="94"/>
    </row>
    <row r="20" spans="1:3">
      <c r="B20" s="40"/>
      <c r="C20" s="40"/>
    </row>
    <row r="21" spans="1:3">
      <c r="A21" s="106"/>
      <c r="B21" s="106"/>
      <c r="C21" s="106"/>
    </row>
    <row r="40" spans="2:4" ht="1.5" customHeight="1"/>
    <row r="41" spans="2:4" hidden="1"/>
    <row r="42" spans="2:4" hidden="1">
      <c r="B42" s="94"/>
      <c r="C42" s="94"/>
      <c r="D42" s="94"/>
    </row>
    <row r="43" spans="2:4" ht="7.5" hidden="1" customHeight="1"/>
    <row r="44" spans="2:4" hidden="1"/>
    <row r="45" spans="2:4" hidden="1"/>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92.xml><?xml version="1.0" encoding="utf-8"?>
<worksheet xmlns="http://schemas.openxmlformats.org/spreadsheetml/2006/main" xmlns:r="http://schemas.openxmlformats.org/officeDocument/2006/relationships">
  <dimension ref="A1:E22"/>
  <sheetViews>
    <sheetView showWhiteSpace="0" topLeftCell="A6" workbookViewId="0">
      <selection activeCell="E20" sqref="E20"/>
    </sheetView>
  </sheetViews>
  <sheetFormatPr baseColWidth="10" defaultColWidth="11.44140625" defaultRowHeight="14.4"/>
  <cols>
    <col min="1" max="1" width="25.88671875" customWidth="1"/>
    <col min="2" max="2" width="7.44140625" customWidth="1"/>
    <col min="3" max="3" width="7.33203125" customWidth="1"/>
    <col min="4" max="5" width="7.6640625" customWidth="1"/>
    <col min="6" max="6" width="5.44140625" customWidth="1"/>
    <col min="255" max="255" width="29.33203125" customWidth="1"/>
    <col min="257" max="257" width="25.88671875" customWidth="1"/>
    <col min="258" max="258" width="7.44140625" customWidth="1"/>
    <col min="259" max="259" width="7.33203125" customWidth="1"/>
    <col min="260" max="261" width="7.6640625" customWidth="1"/>
    <col min="262" max="262" width="5.44140625" customWidth="1"/>
    <col min="511" max="511" width="29.33203125" customWidth="1"/>
    <col min="513" max="513" width="25.88671875" customWidth="1"/>
    <col min="514" max="514" width="7.44140625" customWidth="1"/>
    <col min="515" max="515" width="7.33203125" customWidth="1"/>
    <col min="516" max="517" width="7.6640625" customWidth="1"/>
    <col min="518" max="518" width="5.44140625" customWidth="1"/>
    <col min="767" max="767" width="29.33203125" customWidth="1"/>
    <col min="769" max="769" width="25.88671875" customWidth="1"/>
    <col min="770" max="770" width="7.44140625" customWidth="1"/>
    <col min="771" max="771" width="7.33203125" customWidth="1"/>
    <col min="772" max="773" width="7.6640625" customWidth="1"/>
    <col min="774" max="774" width="5.44140625" customWidth="1"/>
    <col min="1023" max="1023" width="29.33203125" customWidth="1"/>
    <col min="1025" max="1025" width="25.88671875" customWidth="1"/>
    <col min="1026" max="1026" width="7.44140625" customWidth="1"/>
    <col min="1027" max="1027" width="7.33203125" customWidth="1"/>
    <col min="1028" max="1029" width="7.6640625" customWidth="1"/>
    <col min="1030" max="1030" width="5.44140625" customWidth="1"/>
    <col min="1279" max="1279" width="29.33203125" customWidth="1"/>
    <col min="1281" max="1281" width="25.88671875" customWidth="1"/>
    <col min="1282" max="1282" width="7.44140625" customWidth="1"/>
    <col min="1283" max="1283" width="7.33203125" customWidth="1"/>
    <col min="1284" max="1285" width="7.6640625" customWidth="1"/>
    <col min="1286" max="1286" width="5.44140625" customWidth="1"/>
    <col min="1535" max="1535" width="29.33203125" customWidth="1"/>
    <col min="1537" max="1537" width="25.88671875" customWidth="1"/>
    <col min="1538" max="1538" width="7.44140625" customWidth="1"/>
    <col min="1539" max="1539" width="7.33203125" customWidth="1"/>
    <col min="1540" max="1541" width="7.6640625" customWidth="1"/>
    <col min="1542" max="1542" width="5.44140625" customWidth="1"/>
    <col min="1791" max="1791" width="29.33203125" customWidth="1"/>
    <col min="1793" max="1793" width="25.88671875" customWidth="1"/>
    <col min="1794" max="1794" width="7.44140625" customWidth="1"/>
    <col min="1795" max="1795" width="7.33203125" customWidth="1"/>
    <col min="1796" max="1797" width="7.6640625" customWidth="1"/>
    <col min="1798" max="1798" width="5.44140625" customWidth="1"/>
    <col min="2047" max="2047" width="29.33203125" customWidth="1"/>
    <col min="2049" max="2049" width="25.88671875" customWidth="1"/>
    <col min="2050" max="2050" width="7.44140625" customWidth="1"/>
    <col min="2051" max="2051" width="7.33203125" customWidth="1"/>
    <col min="2052" max="2053" width="7.6640625" customWidth="1"/>
    <col min="2054" max="2054" width="5.44140625" customWidth="1"/>
    <col min="2303" max="2303" width="29.33203125" customWidth="1"/>
    <col min="2305" max="2305" width="25.88671875" customWidth="1"/>
    <col min="2306" max="2306" width="7.44140625" customWidth="1"/>
    <col min="2307" max="2307" width="7.33203125" customWidth="1"/>
    <col min="2308" max="2309" width="7.6640625" customWidth="1"/>
    <col min="2310" max="2310" width="5.44140625" customWidth="1"/>
    <col min="2559" max="2559" width="29.33203125" customWidth="1"/>
    <col min="2561" max="2561" width="25.88671875" customWidth="1"/>
    <col min="2562" max="2562" width="7.44140625" customWidth="1"/>
    <col min="2563" max="2563" width="7.33203125" customWidth="1"/>
    <col min="2564" max="2565" width="7.6640625" customWidth="1"/>
    <col min="2566" max="2566" width="5.44140625" customWidth="1"/>
    <col min="2815" max="2815" width="29.33203125" customWidth="1"/>
    <col min="2817" max="2817" width="25.88671875" customWidth="1"/>
    <col min="2818" max="2818" width="7.44140625" customWidth="1"/>
    <col min="2819" max="2819" width="7.33203125" customWidth="1"/>
    <col min="2820" max="2821" width="7.6640625" customWidth="1"/>
    <col min="2822" max="2822" width="5.44140625" customWidth="1"/>
    <col min="3071" max="3071" width="29.33203125" customWidth="1"/>
    <col min="3073" max="3073" width="25.88671875" customWidth="1"/>
    <col min="3074" max="3074" width="7.44140625" customWidth="1"/>
    <col min="3075" max="3075" width="7.33203125" customWidth="1"/>
    <col min="3076" max="3077" width="7.6640625" customWidth="1"/>
    <col min="3078" max="3078" width="5.44140625" customWidth="1"/>
    <col min="3327" max="3327" width="29.33203125" customWidth="1"/>
    <col min="3329" max="3329" width="25.88671875" customWidth="1"/>
    <col min="3330" max="3330" width="7.44140625" customWidth="1"/>
    <col min="3331" max="3331" width="7.33203125" customWidth="1"/>
    <col min="3332" max="3333" width="7.6640625" customWidth="1"/>
    <col min="3334" max="3334" width="5.44140625" customWidth="1"/>
    <col min="3583" max="3583" width="29.33203125" customWidth="1"/>
    <col min="3585" max="3585" width="25.88671875" customWidth="1"/>
    <col min="3586" max="3586" width="7.44140625" customWidth="1"/>
    <col min="3587" max="3587" width="7.33203125" customWidth="1"/>
    <col min="3588" max="3589" width="7.6640625" customWidth="1"/>
    <col min="3590" max="3590" width="5.44140625" customWidth="1"/>
    <col min="3839" max="3839" width="29.33203125" customWidth="1"/>
    <col min="3841" max="3841" width="25.88671875" customWidth="1"/>
    <col min="3842" max="3842" width="7.44140625" customWidth="1"/>
    <col min="3843" max="3843" width="7.33203125" customWidth="1"/>
    <col min="3844" max="3845" width="7.6640625" customWidth="1"/>
    <col min="3846" max="3846" width="5.44140625" customWidth="1"/>
    <col min="4095" max="4095" width="29.33203125" customWidth="1"/>
    <col min="4097" max="4097" width="25.88671875" customWidth="1"/>
    <col min="4098" max="4098" width="7.44140625" customWidth="1"/>
    <col min="4099" max="4099" width="7.33203125" customWidth="1"/>
    <col min="4100" max="4101" width="7.6640625" customWidth="1"/>
    <col min="4102" max="4102" width="5.44140625" customWidth="1"/>
    <col min="4351" max="4351" width="29.33203125" customWidth="1"/>
    <col min="4353" max="4353" width="25.88671875" customWidth="1"/>
    <col min="4354" max="4354" width="7.44140625" customWidth="1"/>
    <col min="4355" max="4355" width="7.33203125" customWidth="1"/>
    <col min="4356" max="4357" width="7.6640625" customWidth="1"/>
    <col min="4358" max="4358" width="5.44140625" customWidth="1"/>
    <col min="4607" max="4607" width="29.33203125" customWidth="1"/>
    <col min="4609" max="4609" width="25.88671875" customWidth="1"/>
    <col min="4610" max="4610" width="7.44140625" customWidth="1"/>
    <col min="4611" max="4611" width="7.33203125" customWidth="1"/>
    <col min="4612" max="4613" width="7.6640625" customWidth="1"/>
    <col min="4614" max="4614" width="5.44140625" customWidth="1"/>
    <col min="4863" max="4863" width="29.33203125" customWidth="1"/>
    <col min="4865" max="4865" width="25.88671875" customWidth="1"/>
    <col min="4866" max="4866" width="7.44140625" customWidth="1"/>
    <col min="4867" max="4867" width="7.33203125" customWidth="1"/>
    <col min="4868" max="4869" width="7.6640625" customWidth="1"/>
    <col min="4870" max="4870" width="5.44140625" customWidth="1"/>
    <col min="5119" max="5119" width="29.33203125" customWidth="1"/>
    <col min="5121" max="5121" width="25.88671875" customWidth="1"/>
    <col min="5122" max="5122" width="7.44140625" customWidth="1"/>
    <col min="5123" max="5123" width="7.33203125" customWidth="1"/>
    <col min="5124" max="5125" width="7.6640625" customWidth="1"/>
    <col min="5126" max="5126" width="5.44140625" customWidth="1"/>
    <col min="5375" max="5375" width="29.33203125" customWidth="1"/>
    <col min="5377" max="5377" width="25.88671875" customWidth="1"/>
    <col min="5378" max="5378" width="7.44140625" customWidth="1"/>
    <col min="5379" max="5379" width="7.33203125" customWidth="1"/>
    <col min="5380" max="5381" width="7.6640625" customWidth="1"/>
    <col min="5382" max="5382" width="5.44140625" customWidth="1"/>
    <col min="5631" max="5631" width="29.33203125" customWidth="1"/>
    <col min="5633" max="5633" width="25.88671875" customWidth="1"/>
    <col min="5634" max="5634" width="7.44140625" customWidth="1"/>
    <col min="5635" max="5635" width="7.33203125" customWidth="1"/>
    <col min="5636" max="5637" width="7.6640625" customWidth="1"/>
    <col min="5638" max="5638" width="5.44140625" customWidth="1"/>
    <col min="5887" max="5887" width="29.33203125" customWidth="1"/>
    <col min="5889" max="5889" width="25.88671875" customWidth="1"/>
    <col min="5890" max="5890" width="7.44140625" customWidth="1"/>
    <col min="5891" max="5891" width="7.33203125" customWidth="1"/>
    <col min="5892" max="5893" width="7.6640625" customWidth="1"/>
    <col min="5894" max="5894" width="5.44140625" customWidth="1"/>
    <col min="6143" max="6143" width="29.33203125" customWidth="1"/>
    <col min="6145" max="6145" width="25.88671875" customWidth="1"/>
    <col min="6146" max="6146" width="7.44140625" customWidth="1"/>
    <col min="6147" max="6147" width="7.33203125" customWidth="1"/>
    <col min="6148" max="6149" width="7.6640625" customWidth="1"/>
    <col min="6150" max="6150" width="5.44140625" customWidth="1"/>
    <col min="6399" max="6399" width="29.33203125" customWidth="1"/>
    <col min="6401" max="6401" width="25.88671875" customWidth="1"/>
    <col min="6402" max="6402" width="7.44140625" customWidth="1"/>
    <col min="6403" max="6403" width="7.33203125" customWidth="1"/>
    <col min="6404" max="6405" width="7.6640625" customWidth="1"/>
    <col min="6406" max="6406" width="5.44140625" customWidth="1"/>
    <col min="6655" max="6655" width="29.33203125" customWidth="1"/>
    <col min="6657" max="6657" width="25.88671875" customWidth="1"/>
    <col min="6658" max="6658" width="7.44140625" customWidth="1"/>
    <col min="6659" max="6659" width="7.33203125" customWidth="1"/>
    <col min="6660" max="6661" width="7.6640625" customWidth="1"/>
    <col min="6662" max="6662" width="5.44140625" customWidth="1"/>
    <col min="6911" max="6911" width="29.33203125" customWidth="1"/>
    <col min="6913" max="6913" width="25.88671875" customWidth="1"/>
    <col min="6914" max="6914" width="7.44140625" customWidth="1"/>
    <col min="6915" max="6915" width="7.33203125" customWidth="1"/>
    <col min="6916" max="6917" width="7.6640625" customWidth="1"/>
    <col min="6918" max="6918" width="5.44140625" customWidth="1"/>
    <col min="7167" max="7167" width="29.33203125" customWidth="1"/>
    <col min="7169" max="7169" width="25.88671875" customWidth="1"/>
    <col min="7170" max="7170" width="7.44140625" customWidth="1"/>
    <col min="7171" max="7171" width="7.33203125" customWidth="1"/>
    <col min="7172" max="7173" width="7.6640625" customWidth="1"/>
    <col min="7174" max="7174" width="5.44140625" customWidth="1"/>
    <col min="7423" max="7423" width="29.33203125" customWidth="1"/>
    <col min="7425" max="7425" width="25.88671875" customWidth="1"/>
    <col min="7426" max="7426" width="7.44140625" customWidth="1"/>
    <col min="7427" max="7427" width="7.33203125" customWidth="1"/>
    <col min="7428" max="7429" width="7.6640625" customWidth="1"/>
    <col min="7430" max="7430" width="5.44140625" customWidth="1"/>
    <col min="7679" max="7679" width="29.33203125" customWidth="1"/>
    <col min="7681" max="7681" width="25.88671875" customWidth="1"/>
    <col min="7682" max="7682" width="7.44140625" customWidth="1"/>
    <col min="7683" max="7683" width="7.33203125" customWidth="1"/>
    <col min="7684" max="7685" width="7.6640625" customWidth="1"/>
    <col min="7686" max="7686" width="5.44140625" customWidth="1"/>
    <col min="7935" max="7935" width="29.33203125" customWidth="1"/>
    <col min="7937" max="7937" width="25.88671875" customWidth="1"/>
    <col min="7938" max="7938" width="7.44140625" customWidth="1"/>
    <col min="7939" max="7939" width="7.33203125" customWidth="1"/>
    <col min="7940" max="7941" width="7.6640625" customWidth="1"/>
    <col min="7942" max="7942" width="5.44140625" customWidth="1"/>
    <col min="8191" max="8191" width="29.33203125" customWidth="1"/>
    <col min="8193" max="8193" width="25.88671875" customWidth="1"/>
    <col min="8194" max="8194" width="7.44140625" customWidth="1"/>
    <col min="8195" max="8195" width="7.33203125" customWidth="1"/>
    <col min="8196" max="8197" width="7.6640625" customWidth="1"/>
    <col min="8198" max="8198" width="5.44140625" customWidth="1"/>
    <col min="8447" max="8447" width="29.33203125" customWidth="1"/>
    <col min="8449" max="8449" width="25.88671875" customWidth="1"/>
    <col min="8450" max="8450" width="7.44140625" customWidth="1"/>
    <col min="8451" max="8451" width="7.33203125" customWidth="1"/>
    <col min="8452" max="8453" width="7.6640625" customWidth="1"/>
    <col min="8454" max="8454" width="5.44140625" customWidth="1"/>
    <col min="8703" max="8703" width="29.33203125" customWidth="1"/>
    <col min="8705" max="8705" width="25.88671875" customWidth="1"/>
    <col min="8706" max="8706" width="7.44140625" customWidth="1"/>
    <col min="8707" max="8707" width="7.33203125" customWidth="1"/>
    <col min="8708" max="8709" width="7.6640625" customWidth="1"/>
    <col min="8710" max="8710" width="5.44140625" customWidth="1"/>
    <col min="8959" max="8959" width="29.33203125" customWidth="1"/>
    <col min="8961" max="8961" width="25.88671875" customWidth="1"/>
    <col min="8962" max="8962" width="7.44140625" customWidth="1"/>
    <col min="8963" max="8963" width="7.33203125" customWidth="1"/>
    <col min="8964" max="8965" width="7.6640625" customWidth="1"/>
    <col min="8966" max="8966" width="5.44140625" customWidth="1"/>
    <col min="9215" max="9215" width="29.33203125" customWidth="1"/>
    <col min="9217" max="9217" width="25.88671875" customWidth="1"/>
    <col min="9218" max="9218" width="7.44140625" customWidth="1"/>
    <col min="9219" max="9219" width="7.33203125" customWidth="1"/>
    <col min="9220" max="9221" width="7.6640625" customWidth="1"/>
    <col min="9222" max="9222" width="5.44140625" customWidth="1"/>
    <col min="9471" max="9471" width="29.33203125" customWidth="1"/>
    <col min="9473" max="9473" width="25.88671875" customWidth="1"/>
    <col min="9474" max="9474" width="7.44140625" customWidth="1"/>
    <col min="9475" max="9475" width="7.33203125" customWidth="1"/>
    <col min="9476" max="9477" width="7.6640625" customWidth="1"/>
    <col min="9478" max="9478" width="5.44140625" customWidth="1"/>
    <col min="9727" max="9727" width="29.33203125" customWidth="1"/>
    <col min="9729" max="9729" width="25.88671875" customWidth="1"/>
    <col min="9730" max="9730" width="7.44140625" customWidth="1"/>
    <col min="9731" max="9731" width="7.33203125" customWidth="1"/>
    <col min="9732" max="9733" width="7.6640625" customWidth="1"/>
    <col min="9734" max="9734" width="5.44140625" customWidth="1"/>
    <col min="9983" max="9983" width="29.33203125" customWidth="1"/>
    <col min="9985" max="9985" width="25.88671875" customWidth="1"/>
    <col min="9986" max="9986" width="7.44140625" customWidth="1"/>
    <col min="9987" max="9987" width="7.33203125" customWidth="1"/>
    <col min="9988" max="9989" width="7.6640625" customWidth="1"/>
    <col min="9990" max="9990" width="5.44140625" customWidth="1"/>
    <col min="10239" max="10239" width="29.33203125" customWidth="1"/>
    <col min="10241" max="10241" width="25.88671875" customWidth="1"/>
    <col min="10242" max="10242" width="7.44140625" customWidth="1"/>
    <col min="10243" max="10243" width="7.33203125" customWidth="1"/>
    <col min="10244" max="10245" width="7.6640625" customWidth="1"/>
    <col min="10246" max="10246" width="5.44140625" customWidth="1"/>
    <col min="10495" max="10495" width="29.33203125" customWidth="1"/>
    <col min="10497" max="10497" width="25.88671875" customWidth="1"/>
    <col min="10498" max="10498" width="7.44140625" customWidth="1"/>
    <col min="10499" max="10499" width="7.33203125" customWidth="1"/>
    <col min="10500" max="10501" width="7.6640625" customWidth="1"/>
    <col min="10502" max="10502" width="5.44140625" customWidth="1"/>
    <col min="10751" max="10751" width="29.33203125" customWidth="1"/>
    <col min="10753" max="10753" width="25.88671875" customWidth="1"/>
    <col min="10754" max="10754" width="7.44140625" customWidth="1"/>
    <col min="10755" max="10755" width="7.33203125" customWidth="1"/>
    <col min="10756" max="10757" width="7.6640625" customWidth="1"/>
    <col min="10758" max="10758" width="5.44140625" customWidth="1"/>
    <col min="11007" max="11007" width="29.33203125" customWidth="1"/>
    <col min="11009" max="11009" width="25.88671875" customWidth="1"/>
    <col min="11010" max="11010" width="7.44140625" customWidth="1"/>
    <col min="11011" max="11011" width="7.33203125" customWidth="1"/>
    <col min="11012" max="11013" width="7.6640625" customWidth="1"/>
    <col min="11014" max="11014" width="5.44140625" customWidth="1"/>
    <col min="11263" max="11263" width="29.33203125" customWidth="1"/>
    <col min="11265" max="11265" width="25.88671875" customWidth="1"/>
    <col min="11266" max="11266" width="7.44140625" customWidth="1"/>
    <col min="11267" max="11267" width="7.33203125" customWidth="1"/>
    <col min="11268" max="11269" width="7.6640625" customWidth="1"/>
    <col min="11270" max="11270" width="5.44140625" customWidth="1"/>
    <col min="11519" max="11519" width="29.33203125" customWidth="1"/>
    <col min="11521" max="11521" width="25.88671875" customWidth="1"/>
    <col min="11522" max="11522" width="7.44140625" customWidth="1"/>
    <col min="11523" max="11523" width="7.33203125" customWidth="1"/>
    <col min="11524" max="11525" width="7.6640625" customWidth="1"/>
    <col min="11526" max="11526" width="5.44140625" customWidth="1"/>
    <col min="11775" max="11775" width="29.33203125" customWidth="1"/>
    <col min="11777" max="11777" width="25.88671875" customWidth="1"/>
    <col min="11778" max="11778" width="7.44140625" customWidth="1"/>
    <col min="11779" max="11779" width="7.33203125" customWidth="1"/>
    <col min="11780" max="11781" width="7.6640625" customWidth="1"/>
    <col min="11782" max="11782" width="5.44140625" customWidth="1"/>
    <col min="12031" max="12031" width="29.33203125" customWidth="1"/>
    <col min="12033" max="12033" width="25.88671875" customWidth="1"/>
    <col min="12034" max="12034" width="7.44140625" customWidth="1"/>
    <col min="12035" max="12035" width="7.33203125" customWidth="1"/>
    <col min="12036" max="12037" width="7.6640625" customWidth="1"/>
    <col min="12038" max="12038" width="5.44140625" customWidth="1"/>
    <col min="12287" max="12287" width="29.33203125" customWidth="1"/>
    <col min="12289" max="12289" width="25.88671875" customWidth="1"/>
    <col min="12290" max="12290" width="7.44140625" customWidth="1"/>
    <col min="12291" max="12291" width="7.33203125" customWidth="1"/>
    <col min="12292" max="12293" width="7.6640625" customWidth="1"/>
    <col min="12294" max="12294" width="5.44140625" customWidth="1"/>
    <col min="12543" max="12543" width="29.33203125" customWidth="1"/>
    <col min="12545" max="12545" width="25.88671875" customWidth="1"/>
    <col min="12546" max="12546" width="7.44140625" customWidth="1"/>
    <col min="12547" max="12547" width="7.33203125" customWidth="1"/>
    <col min="12548" max="12549" width="7.6640625" customWidth="1"/>
    <col min="12550" max="12550" width="5.44140625" customWidth="1"/>
    <col min="12799" max="12799" width="29.33203125" customWidth="1"/>
    <col min="12801" max="12801" width="25.88671875" customWidth="1"/>
    <col min="12802" max="12802" width="7.44140625" customWidth="1"/>
    <col min="12803" max="12803" width="7.33203125" customWidth="1"/>
    <col min="12804" max="12805" width="7.6640625" customWidth="1"/>
    <col min="12806" max="12806" width="5.44140625" customWidth="1"/>
    <col min="13055" max="13055" width="29.33203125" customWidth="1"/>
    <col min="13057" max="13057" width="25.88671875" customWidth="1"/>
    <col min="13058" max="13058" width="7.44140625" customWidth="1"/>
    <col min="13059" max="13059" width="7.33203125" customWidth="1"/>
    <col min="13060" max="13061" width="7.6640625" customWidth="1"/>
    <col min="13062" max="13062" width="5.44140625" customWidth="1"/>
    <col min="13311" max="13311" width="29.33203125" customWidth="1"/>
    <col min="13313" max="13313" width="25.88671875" customWidth="1"/>
    <col min="13314" max="13314" width="7.44140625" customWidth="1"/>
    <col min="13315" max="13315" width="7.33203125" customWidth="1"/>
    <col min="13316" max="13317" width="7.6640625" customWidth="1"/>
    <col min="13318" max="13318" width="5.44140625" customWidth="1"/>
    <col min="13567" max="13567" width="29.33203125" customWidth="1"/>
    <col min="13569" max="13569" width="25.88671875" customWidth="1"/>
    <col min="13570" max="13570" width="7.44140625" customWidth="1"/>
    <col min="13571" max="13571" width="7.33203125" customWidth="1"/>
    <col min="13572" max="13573" width="7.6640625" customWidth="1"/>
    <col min="13574" max="13574" width="5.44140625" customWidth="1"/>
    <col min="13823" max="13823" width="29.33203125" customWidth="1"/>
    <col min="13825" max="13825" width="25.88671875" customWidth="1"/>
    <col min="13826" max="13826" width="7.44140625" customWidth="1"/>
    <col min="13827" max="13827" width="7.33203125" customWidth="1"/>
    <col min="13828" max="13829" width="7.6640625" customWidth="1"/>
    <col min="13830" max="13830" width="5.44140625" customWidth="1"/>
    <col min="14079" max="14079" width="29.33203125" customWidth="1"/>
    <col min="14081" max="14081" width="25.88671875" customWidth="1"/>
    <col min="14082" max="14082" width="7.44140625" customWidth="1"/>
    <col min="14083" max="14083" width="7.33203125" customWidth="1"/>
    <col min="14084" max="14085" width="7.6640625" customWidth="1"/>
    <col min="14086" max="14086" width="5.44140625" customWidth="1"/>
    <col min="14335" max="14335" width="29.33203125" customWidth="1"/>
    <col min="14337" max="14337" width="25.88671875" customWidth="1"/>
    <col min="14338" max="14338" width="7.44140625" customWidth="1"/>
    <col min="14339" max="14339" width="7.33203125" customWidth="1"/>
    <col min="14340" max="14341" width="7.6640625" customWidth="1"/>
    <col min="14342" max="14342" width="5.44140625" customWidth="1"/>
    <col min="14591" max="14591" width="29.33203125" customWidth="1"/>
    <col min="14593" max="14593" width="25.88671875" customWidth="1"/>
    <col min="14594" max="14594" width="7.44140625" customWidth="1"/>
    <col min="14595" max="14595" width="7.33203125" customWidth="1"/>
    <col min="14596" max="14597" width="7.6640625" customWidth="1"/>
    <col min="14598" max="14598" width="5.44140625" customWidth="1"/>
    <col min="14847" max="14847" width="29.33203125" customWidth="1"/>
    <col min="14849" max="14849" width="25.88671875" customWidth="1"/>
    <col min="14850" max="14850" width="7.44140625" customWidth="1"/>
    <col min="14851" max="14851" width="7.33203125" customWidth="1"/>
    <col min="14852" max="14853" width="7.6640625" customWidth="1"/>
    <col min="14854" max="14854" width="5.44140625" customWidth="1"/>
    <col min="15103" max="15103" width="29.33203125" customWidth="1"/>
    <col min="15105" max="15105" width="25.88671875" customWidth="1"/>
    <col min="15106" max="15106" width="7.44140625" customWidth="1"/>
    <col min="15107" max="15107" width="7.33203125" customWidth="1"/>
    <col min="15108" max="15109" width="7.6640625" customWidth="1"/>
    <col min="15110" max="15110" width="5.44140625" customWidth="1"/>
    <col min="15359" max="15359" width="29.33203125" customWidth="1"/>
    <col min="15361" max="15361" width="25.88671875" customWidth="1"/>
    <col min="15362" max="15362" width="7.44140625" customWidth="1"/>
    <col min="15363" max="15363" width="7.33203125" customWidth="1"/>
    <col min="15364" max="15365" width="7.6640625" customWidth="1"/>
    <col min="15366" max="15366" width="5.44140625" customWidth="1"/>
    <col min="15615" max="15615" width="29.33203125" customWidth="1"/>
    <col min="15617" max="15617" width="25.88671875" customWidth="1"/>
    <col min="15618" max="15618" width="7.44140625" customWidth="1"/>
    <col min="15619" max="15619" width="7.33203125" customWidth="1"/>
    <col min="15620" max="15621" width="7.6640625" customWidth="1"/>
    <col min="15622" max="15622" width="5.44140625" customWidth="1"/>
    <col min="15871" max="15871" width="29.33203125" customWidth="1"/>
    <col min="15873" max="15873" width="25.88671875" customWidth="1"/>
    <col min="15874" max="15874" width="7.44140625" customWidth="1"/>
    <col min="15875" max="15875" width="7.33203125" customWidth="1"/>
    <col min="15876" max="15877" width="7.6640625" customWidth="1"/>
    <col min="15878" max="15878" width="5.44140625" customWidth="1"/>
    <col min="16127" max="16127" width="29.33203125" customWidth="1"/>
    <col min="16129" max="16129" width="25.88671875" customWidth="1"/>
    <col min="16130" max="16130" width="7.44140625" customWidth="1"/>
    <col min="16131" max="16131" width="7.33203125" customWidth="1"/>
    <col min="16132" max="16133" width="7.6640625" customWidth="1"/>
    <col min="16134" max="16134" width="5.44140625" customWidth="1"/>
    <col min="16383" max="16383" width="29.33203125" customWidth="1"/>
  </cols>
  <sheetData>
    <row r="1" spans="1:5">
      <c r="A1" s="401" t="s">
        <v>191</v>
      </c>
      <c r="B1" s="401"/>
      <c r="C1" s="401"/>
      <c r="D1" s="401"/>
      <c r="E1" s="401"/>
    </row>
    <row r="2" spans="1:5">
      <c r="A2" s="401"/>
      <c r="B2" s="401"/>
      <c r="C2" s="401"/>
      <c r="D2" s="401"/>
      <c r="E2" s="401"/>
    </row>
    <row r="3" spans="1:5" ht="9.75" customHeight="1">
      <c r="A3" s="401"/>
      <c r="B3" s="401"/>
      <c r="C3" s="401"/>
      <c r="D3" s="401"/>
      <c r="E3" s="401"/>
    </row>
    <row r="4" spans="1:5">
      <c r="A4" s="137"/>
      <c r="B4" s="420"/>
      <c r="C4" s="420"/>
      <c r="D4" s="420">
        <v>2018</v>
      </c>
      <c r="E4" s="420"/>
    </row>
    <row r="5" spans="1:5">
      <c r="A5" s="98" t="s">
        <v>109</v>
      </c>
      <c r="B5" s="191"/>
      <c r="C5" s="191"/>
      <c r="D5" s="191" t="s">
        <v>17</v>
      </c>
      <c r="E5" s="191" t="s">
        <v>18</v>
      </c>
    </row>
    <row r="6" spans="1:5" ht="29.25" customHeight="1">
      <c r="A6" s="192" t="s">
        <v>110</v>
      </c>
      <c r="B6" s="47"/>
      <c r="C6" s="47"/>
      <c r="D6" s="376">
        <v>3.5570528818681697</v>
      </c>
      <c r="E6" s="376">
        <v>3.5954461785489644</v>
      </c>
    </row>
    <row r="7" spans="1:5" ht="29.25" customHeight="1">
      <c r="A7" s="161" t="s">
        <v>111</v>
      </c>
      <c r="B7" s="47"/>
      <c r="C7" s="47"/>
      <c r="D7" s="376">
        <v>10.518071854992566</v>
      </c>
      <c r="E7" s="376">
        <v>4.986829494698644</v>
      </c>
    </row>
    <row r="8" spans="1:5" ht="29.25" customHeight="1">
      <c r="A8" s="161" t="s">
        <v>112</v>
      </c>
      <c r="B8" s="47"/>
      <c r="C8" s="47"/>
      <c r="D8" s="376">
        <v>3.1115393383830843</v>
      </c>
      <c r="E8" s="376">
        <v>1.7138435397931171</v>
      </c>
    </row>
    <row r="9" spans="1:5" ht="29.25" customHeight="1">
      <c r="A9" s="161" t="s">
        <v>113</v>
      </c>
      <c r="B9" s="47"/>
      <c r="C9" s="47"/>
      <c r="D9" s="376">
        <v>4.6689871144824346</v>
      </c>
      <c r="E9" s="376">
        <v>3.4122219950097272</v>
      </c>
    </row>
    <row r="10" spans="1:5" ht="29.25" customHeight="1">
      <c r="A10" s="161" t="s">
        <v>114</v>
      </c>
      <c r="B10" s="47"/>
      <c r="C10" s="47"/>
      <c r="D10" s="376">
        <v>2.0395865347363982</v>
      </c>
      <c r="E10" s="376">
        <v>1.3772614259401228</v>
      </c>
    </row>
    <row r="11" spans="1:5" ht="29.25" customHeight="1">
      <c r="A11" s="164" t="s">
        <v>120</v>
      </c>
      <c r="B11" s="47"/>
      <c r="C11" s="47"/>
      <c r="D11" s="376">
        <v>2.2583945712930498</v>
      </c>
      <c r="E11" s="376">
        <v>1.4057044479223357</v>
      </c>
    </row>
    <row r="12" spans="1:5" ht="29.25" customHeight="1">
      <c r="A12" s="161" t="s">
        <v>116</v>
      </c>
      <c r="B12" s="47"/>
      <c r="C12" s="47"/>
      <c r="D12" s="376">
        <v>3.3021062715943854</v>
      </c>
      <c r="E12" s="376">
        <v>1.8078748905130626</v>
      </c>
    </row>
    <row r="13" spans="1:5" ht="29.25" customHeight="1">
      <c r="A13" s="161" t="s">
        <v>117</v>
      </c>
      <c r="B13" s="47"/>
      <c r="C13" s="47"/>
      <c r="D13" s="376">
        <v>2.9513361728665233</v>
      </c>
      <c r="E13" s="376">
        <v>2.3954473332458468</v>
      </c>
    </row>
    <row r="14" spans="1:5" ht="29.25" customHeight="1">
      <c r="A14" s="161" t="s">
        <v>118</v>
      </c>
      <c r="B14" s="47"/>
      <c r="C14" s="47"/>
      <c r="D14" s="376">
        <v>7.3003508426371617</v>
      </c>
      <c r="E14" s="376">
        <v>3.9879429231191756</v>
      </c>
    </row>
    <row r="15" spans="1:5" ht="29.25" customHeight="1">
      <c r="A15" s="165" t="s">
        <v>192</v>
      </c>
      <c r="B15" s="47"/>
      <c r="C15" s="47"/>
      <c r="D15" s="376">
        <v>2.9430320022318686</v>
      </c>
      <c r="E15" s="376">
        <v>22.586818362288192</v>
      </c>
    </row>
    <row r="16" spans="1:5" ht="29.25" customHeight="1">
      <c r="A16" s="87" t="s">
        <v>19</v>
      </c>
      <c r="B16" s="139"/>
      <c r="C16" s="139"/>
      <c r="D16" s="377">
        <v>3.8973508889054553</v>
      </c>
      <c r="E16" s="377">
        <v>2.6008734232577173</v>
      </c>
    </row>
    <row r="17" spans="1:5">
      <c r="A17" s="94"/>
      <c r="B17" s="94"/>
      <c r="C17" s="94"/>
      <c r="D17" s="94"/>
      <c r="E17" s="94"/>
    </row>
    <row r="21" spans="1:5">
      <c r="B21" s="40"/>
      <c r="C21" s="40"/>
    </row>
    <row r="22" spans="1:5">
      <c r="A22" s="106"/>
      <c r="B22" s="106"/>
      <c r="C22" s="106"/>
    </row>
  </sheetData>
  <mergeCells count="3">
    <mergeCell ref="A1:E3"/>
    <mergeCell ref="B4:C4"/>
    <mergeCell ref="D4:E4"/>
  </mergeCells>
  <pageMargins left="0.70866141732283461" right="0.70866141732283461" top="0.74803149606299213" bottom="0.74803149606299213" header="0.31496062992125984" footer="0.31496062992125984"/>
  <pageSetup paperSize="11" orientation="portrait" r:id="rId1"/>
  <drawing r:id="rId2"/>
</worksheet>
</file>

<file path=xl/worksheets/sheet93.xml><?xml version="1.0" encoding="utf-8"?>
<worksheet xmlns="http://schemas.openxmlformats.org/spreadsheetml/2006/main" xmlns:r="http://schemas.openxmlformats.org/officeDocument/2006/relationships">
  <dimension ref="A2:F10"/>
  <sheetViews>
    <sheetView topLeftCell="A19" workbookViewId="0">
      <selection activeCell="E20" sqref="E20"/>
    </sheetView>
  </sheetViews>
  <sheetFormatPr baseColWidth="10" defaultColWidth="12.88671875" defaultRowHeight="14.4"/>
  <cols>
    <col min="1" max="1" width="18.33203125" customWidth="1"/>
    <col min="2" max="2" width="9.33203125" customWidth="1"/>
    <col min="3" max="3" width="9.6640625" customWidth="1"/>
    <col min="4" max="4" width="8.88671875" customWidth="1"/>
    <col min="5" max="5" width="9.33203125" customWidth="1"/>
    <col min="6" max="255" width="11.44140625" customWidth="1"/>
    <col min="257" max="257" width="18.33203125" customWidth="1"/>
    <col min="258" max="258" width="9.33203125" customWidth="1"/>
    <col min="259" max="259" width="9.6640625" customWidth="1"/>
    <col min="260" max="260" width="8.88671875" customWidth="1"/>
    <col min="261" max="261" width="9.33203125" customWidth="1"/>
    <col min="262" max="511" width="11.44140625" customWidth="1"/>
    <col min="513" max="513" width="18.33203125" customWidth="1"/>
    <col min="514" max="514" width="9.33203125" customWidth="1"/>
    <col min="515" max="515" width="9.6640625" customWidth="1"/>
    <col min="516" max="516" width="8.88671875" customWidth="1"/>
    <col min="517" max="517" width="9.33203125" customWidth="1"/>
    <col min="518" max="767" width="11.44140625" customWidth="1"/>
    <col min="769" max="769" width="18.33203125" customWidth="1"/>
    <col min="770" max="770" width="9.33203125" customWidth="1"/>
    <col min="771" max="771" width="9.6640625" customWidth="1"/>
    <col min="772" max="772" width="8.88671875" customWidth="1"/>
    <col min="773" max="773" width="9.33203125" customWidth="1"/>
    <col min="774" max="1023" width="11.44140625" customWidth="1"/>
    <col min="1025" max="1025" width="18.33203125" customWidth="1"/>
    <col min="1026" max="1026" width="9.33203125" customWidth="1"/>
    <col min="1027" max="1027" width="9.6640625" customWidth="1"/>
    <col min="1028" max="1028" width="8.88671875" customWidth="1"/>
    <col min="1029" max="1029" width="9.33203125" customWidth="1"/>
    <col min="1030" max="1279" width="11.44140625" customWidth="1"/>
    <col min="1281" max="1281" width="18.33203125" customWidth="1"/>
    <col min="1282" max="1282" width="9.33203125" customWidth="1"/>
    <col min="1283" max="1283" width="9.6640625" customWidth="1"/>
    <col min="1284" max="1284" width="8.88671875" customWidth="1"/>
    <col min="1285" max="1285" width="9.33203125" customWidth="1"/>
    <col min="1286" max="1535" width="11.44140625" customWidth="1"/>
    <col min="1537" max="1537" width="18.33203125" customWidth="1"/>
    <col min="1538" max="1538" width="9.33203125" customWidth="1"/>
    <col min="1539" max="1539" width="9.6640625" customWidth="1"/>
    <col min="1540" max="1540" width="8.88671875" customWidth="1"/>
    <col min="1541" max="1541" width="9.33203125" customWidth="1"/>
    <col min="1542" max="1791" width="11.44140625" customWidth="1"/>
    <col min="1793" max="1793" width="18.33203125" customWidth="1"/>
    <col min="1794" max="1794" width="9.33203125" customWidth="1"/>
    <col min="1795" max="1795" width="9.6640625" customWidth="1"/>
    <col min="1796" max="1796" width="8.88671875" customWidth="1"/>
    <col min="1797" max="1797" width="9.33203125" customWidth="1"/>
    <col min="1798" max="2047" width="11.44140625" customWidth="1"/>
    <col min="2049" max="2049" width="18.33203125" customWidth="1"/>
    <col min="2050" max="2050" width="9.33203125" customWidth="1"/>
    <col min="2051" max="2051" width="9.6640625" customWidth="1"/>
    <col min="2052" max="2052" width="8.88671875" customWidth="1"/>
    <col min="2053" max="2053" width="9.33203125" customWidth="1"/>
    <col min="2054" max="2303" width="11.44140625" customWidth="1"/>
    <col min="2305" max="2305" width="18.33203125" customWidth="1"/>
    <col min="2306" max="2306" width="9.33203125" customWidth="1"/>
    <col min="2307" max="2307" width="9.6640625" customWidth="1"/>
    <col min="2308" max="2308" width="8.88671875" customWidth="1"/>
    <col min="2309" max="2309" width="9.33203125" customWidth="1"/>
    <col min="2310" max="2559" width="11.44140625" customWidth="1"/>
    <col min="2561" max="2561" width="18.33203125" customWidth="1"/>
    <col min="2562" max="2562" width="9.33203125" customWidth="1"/>
    <col min="2563" max="2563" width="9.6640625" customWidth="1"/>
    <col min="2564" max="2564" width="8.88671875" customWidth="1"/>
    <col min="2565" max="2565" width="9.33203125" customWidth="1"/>
    <col min="2566" max="2815" width="11.44140625" customWidth="1"/>
    <col min="2817" max="2817" width="18.33203125" customWidth="1"/>
    <col min="2818" max="2818" width="9.33203125" customWidth="1"/>
    <col min="2819" max="2819" width="9.6640625" customWidth="1"/>
    <col min="2820" max="2820" width="8.88671875" customWidth="1"/>
    <col min="2821" max="2821" width="9.33203125" customWidth="1"/>
    <col min="2822" max="3071" width="11.44140625" customWidth="1"/>
    <col min="3073" max="3073" width="18.33203125" customWidth="1"/>
    <col min="3074" max="3074" width="9.33203125" customWidth="1"/>
    <col min="3075" max="3075" width="9.6640625" customWidth="1"/>
    <col min="3076" max="3076" width="8.88671875" customWidth="1"/>
    <col min="3077" max="3077" width="9.33203125" customWidth="1"/>
    <col min="3078" max="3327" width="11.44140625" customWidth="1"/>
    <col min="3329" max="3329" width="18.33203125" customWidth="1"/>
    <col min="3330" max="3330" width="9.33203125" customWidth="1"/>
    <col min="3331" max="3331" width="9.6640625" customWidth="1"/>
    <col min="3332" max="3332" width="8.88671875" customWidth="1"/>
    <col min="3333" max="3333" width="9.33203125" customWidth="1"/>
    <col min="3334" max="3583" width="11.44140625" customWidth="1"/>
    <col min="3585" max="3585" width="18.33203125" customWidth="1"/>
    <col min="3586" max="3586" width="9.33203125" customWidth="1"/>
    <col min="3587" max="3587" width="9.6640625" customWidth="1"/>
    <col min="3588" max="3588" width="8.88671875" customWidth="1"/>
    <col min="3589" max="3589" width="9.33203125" customWidth="1"/>
    <col min="3590" max="3839" width="11.44140625" customWidth="1"/>
    <col min="3841" max="3841" width="18.33203125" customWidth="1"/>
    <col min="3842" max="3842" width="9.33203125" customWidth="1"/>
    <col min="3843" max="3843" width="9.6640625" customWidth="1"/>
    <col min="3844" max="3844" width="8.88671875" customWidth="1"/>
    <col min="3845" max="3845" width="9.33203125" customWidth="1"/>
    <col min="3846" max="4095" width="11.44140625" customWidth="1"/>
    <col min="4097" max="4097" width="18.33203125" customWidth="1"/>
    <col min="4098" max="4098" width="9.33203125" customWidth="1"/>
    <col min="4099" max="4099" width="9.6640625" customWidth="1"/>
    <col min="4100" max="4100" width="8.88671875" customWidth="1"/>
    <col min="4101" max="4101" width="9.33203125" customWidth="1"/>
    <col min="4102" max="4351" width="11.44140625" customWidth="1"/>
    <col min="4353" max="4353" width="18.33203125" customWidth="1"/>
    <col min="4354" max="4354" width="9.33203125" customWidth="1"/>
    <col min="4355" max="4355" width="9.6640625" customWidth="1"/>
    <col min="4356" max="4356" width="8.88671875" customWidth="1"/>
    <col min="4357" max="4357" width="9.33203125" customWidth="1"/>
    <col min="4358" max="4607" width="11.44140625" customWidth="1"/>
    <col min="4609" max="4609" width="18.33203125" customWidth="1"/>
    <col min="4610" max="4610" width="9.33203125" customWidth="1"/>
    <col min="4611" max="4611" width="9.6640625" customWidth="1"/>
    <col min="4612" max="4612" width="8.88671875" customWidth="1"/>
    <col min="4613" max="4613" width="9.33203125" customWidth="1"/>
    <col min="4614" max="4863" width="11.44140625" customWidth="1"/>
    <col min="4865" max="4865" width="18.33203125" customWidth="1"/>
    <col min="4866" max="4866" width="9.33203125" customWidth="1"/>
    <col min="4867" max="4867" width="9.6640625" customWidth="1"/>
    <col min="4868" max="4868" width="8.88671875" customWidth="1"/>
    <col min="4869" max="4869" width="9.33203125" customWidth="1"/>
    <col min="4870" max="5119" width="11.44140625" customWidth="1"/>
    <col min="5121" max="5121" width="18.33203125" customWidth="1"/>
    <col min="5122" max="5122" width="9.33203125" customWidth="1"/>
    <col min="5123" max="5123" width="9.6640625" customWidth="1"/>
    <col min="5124" max="5124" width="8.88671875" customWidth="1"/>
    <col min="5125" max="5125" width="9.33203125" customWidth="1"/>
    <col min="5126" max="5375" width="11.44140625" customWidth="1"/>
    <col min="5377" max="5377" width="18.33203125" customWidth="1"/>
    <col min="5378" max="5378" width="9.33203125" customWidth="1"/>
    <col min="5379" max="5379" width="9.6640625" customWidth="1"/>
    <col min="5380" max="5380" width="8.88671875" customWidth="1"/>
    <col min="5381" max="5381" width="9.33203125" customWidth="1"/>
    <col min="5382" max="5631" width="11.44140625" customWidth="1"/>
    <col min="5633" max="5633" width="18.33203125" customWidth="1"/>
    <col min="5634" max="5634" width="9.33203125" customWidth="1"/>
    <col min="5635" max="5635" width="9.6640625" customWidth="1"/>
    <col min="5636" max="5636" width="8.88671875" customWidth="1"/>
    <col min="5637" max="5637" width="9.33203125" customWidth="1"/>
    <col min="5638" max="5887" width="11.44140625" customWidth="1"/>
    <col min="5889" max="5889" width="18.33203125" customWidth="1"/>
    <col min="5890" max="5890" width="9.33203125" customWidth="1"/>
    <col min="5891" max="5891" width="9.6640625" customWidth="1"/>
    <col min="5892" max="5892" width="8.88671875" customWidth="1"/>
    <col min="5893" max="5893" width="9.33203125" customWidth="1"/>
    <col min="5894" max="6143" width="11.44140625" customWidth="1"/>
    <col min="6145" max="6145" width="18.33203125" customWidth="1"/>
    <col min="6146" max="6146" width="9.33203125" customWidth="1"/>
    <col min="6147" max="6147" width="9.6640625" customWidth="1"/>
    <col min="6148" max="6148" width="8.88671875" customWidth="1"/>
    <col min="6149" max="6149" width="9.33203125" customWidth="1"/>
    <col min="6150" max="6399" width="11.44140625" customWidth="1"/>
    <col min="6401" max="6401" width="18.33203125" customWidth="1"/>
    <col min="6402" max="6402" width="9.33203125" customWidth="1"/>
    <col min="6403" max="6403" width="9.6640625" customWidth="1"/>
    <col min="6404" max="6404" width="8.88671875" customWidth="1"/>
    <col min="6405" max="6405" width="9.33203125" customWidth="1"/>
    <col min="6406" max="6655" width="11.44140625" customWidth="1"/>
    <col min="6657" max="6657" width="18.33203125" customWidth="1"/>
    <col min="6658" max="6658" width="9.33203125" customWidth="1"/>
    <col min="6659" max="6659" width="9.6640625" customWidth="1"/>
    <col min="6660" max="6660" width="8.88671875" customWidth="1"/>
    <col min="6661" max="6661" width="9.33203125" customWidth="1"/>
    <col min="6662" max="6911" width="11.44140625" customWidth="1"/>
    <col min="6913" max="6913" width="18.33203125" customWidth="1"/>
    <col min="6914" max="6914" width="9.33203125" customWidth="1"/>
    <col min="6915" max="6915" width="9.6640625" customWidth="1"/>
    <col min="6916" max="6916" width="8.88671875" customWidth="1"/>
    <col min="6917" max="6917" width="9.33203125" customWidth="1"/>
    <col min="6918" max="7167" width="11.44140625" customWidth="1"/>
    <col min="7169" max="7169" width="18.33203125" customWidth="1"/>
    <col min="7170" max="7170" width="9.33203125" customWidth="1"/>
    <col min="7171" max="7171" width="9.6640625" customWidth="1"/>
    <col min="7172" max="7172" width="8.88671875" customWidth="1"/>
    <col min="7173" max="7173" width="9.33203125" customWidth="1"/>
    <col min="7174" max="7423" width="11.44140625" customWidth="1"/>
    <col min="7425" max="7425" width="18.33203125" customWidth="1"/>
    <col min="7426" max="7426" width="9.33203125" customWidth="1"/>
    <col min="7427" max="7427" width="9.6640625" customWidth="1"/>
    <col min="7428" max="7428" width="8.88671875" customWidth="1"/>
    <col min="7429" max="7429" width="9.33203125" customWidth="1"/>
    <col min="7430" max="7679" width="11.44140625" customWidth="1"/>
    <col min="7681" max="7681" width="18.33203125" customWidth="1"/>
    <col min="7682" max="7682" width="9.33203125" customWidth="1"/>
    <col min="7683" max="7683" width="9.6640625" customWidth="1"/>
    <col min="7684" max="7684" width="8.88671875" customWidth="1"/>
    <col min="7685" max="7685" width="9.33203125" customWidth="1"/>
    <col min="7686" max="7935" width="11.44140625" customWidth="1"/>
    <col min="7937" max="7937" width="18.33203125" customWidth="1"/>
    <col min="7938" max="7938" width="9.33203125" customWidth="1"/>
    <col min="7939" max="7939" width="9.6640625" customWidth="1"/>
    <col min="7940" max="7940" width="8.88671875" customWidth="1"/>
    <col min="7941" max="7941" width="9.33203125" customWidth="1"/>
    <col min="7942" max="8191" width="11.44140625" customWidth="1"/>
    <col min="8193" max="8193" width="18.33203125" customWidth="1"/>
    <col min="8194" max="8194" width="9.33203125" customWidth="1"/>
    <col min="8195" max="8195" width="9.6640625" customWidth="1"/>
    <col min="8196" max="8196" width="8.88671875" customWidth="1"/>
    <col min="8197" max="8197" width="9.33203125" customWidth="1"/>
    <col min="8198" max="8447" width="11.44140625" customWidth="1"/>
    <col min="8449" max="8449" width="18.33203125" customWidth="1"/>
    <col min="8450" max="8450" width="9.33203125" customWidth="1"/>
    <col min="8451" max="8451" width="9.6640625" customWidth="1"/>
    <col min="8452" max="8452" width="8.88671875" customWidth="1"/>
    <col min="8453" max="8453" width="9.33203125" customWidth="1"/>
    <col min="8454" max="8703" width="11.44140625" customWidth="1"/>
    <col min="8705" max="8705" width="18.33203125" customWidth="1"/>
    <col min="8706" max="8706" width="9.33203125" customWidth="1"/>
    <col min="8707" max="8707" width="9.6640625" customWidth="1"/>
    <col min="8708" max="8708" width="8.88671875" customWidth="1"/>
    <col min="8709" max="8709" width="9.33203125" customWidth="1"/>
    <col min="8710" max="8959" width="11.44140625" customWidth="1"/>
    <col min="8961" max="8961" width="18.33203125" customWidth="1"/>
    <col min="8962" max="8962" width="9.33203125" customWidth="1"/>
    <col min="8963" max="8963" width="9.6640625" customWidth="1"/>
    <col min="8964" max="8964" width="8.88671875" customWidth="1"/>
    <col min="8965" max="8965" width="9.33203125" customWidth="1"/>
    <col min="8966" max="9215" width="11.44140625" customWidth="1"/>
    <col min="9217" max="9217" width="18.33203125" customWidth="1"/>
    <col min="9218" max="9218" width="9.33203125" customWidth="1"/>
    <col min="9219" max="9219" width="9.6640625" customWidth="1"/>
    <col min="9220" max="9220" width="8.88671875" customWidth="1"/>
    <col min="9221" max="9221" width="9.33203125" customWidth="1"/>
    <col min="9222" max="9471" width="11.44140625" customWidth="1"/>
    <col min="9473" max="9473" width="18.33203125" customWidth="1"/>
    <col min="9474" max="9474" width="9.33203125" customWidth="1"/>
    <col min="9475" max="9475" width="9.6640625" customWidth="1"/>
    <col min="9476" max="9476" width="8.88671875" customWidth="1"/>
    <col min="9477" max="9477" width="9.33203125" customWidth="1"/>
    <col min="9478" max="9727" width="11.44140625" customWidth="1"/>
    <col min="9729" max="9729" width="18.33203125" customWidth="1"/>
    <col min="9730" max="9730" width="9.33203125" customWidth="1"/>
    <col min="9731" max="9731" width="9.6640625" customWidth="1"/>
    <col min="9732" max="9732" width="8.88671875" customWidth="1"/>
    <col min="9733" max="9733" width="9.33203125" customWidth="1"/>
    <col min="9734" max="9983" width="11.44140625" customWidth="1"/>
    <col min="9985" max="9985" width="18.33203125" customWidth="1"/>
    <col min="9986" max="9986" width="9.33203125" customWidth="1"/>
    <col min="9987" max="9987" width="9.6640625" customWidth="1"/>
    <col min="9988" max="9988" width="8.88671875" customWidth="1"/>
    <col min="9989" max="9989" width="9.33203125" customWidth="1"/>
    <col min="9990" max="10239" width="11.44140625" customWidth="1"/>
    <col min="10241" max="10241" width="18.33203125" customWidth="1"/>
    <col min="10242" max="10242" width="9.33203125" customWidth="1"/>
    <col min="10243" max="10243" width="9.6640625" customWidth="1"/>
    <col min="10244" max="10244" width="8.88671875" customWidth="1"/>
    <col min="10245" max="10245" width="9.33203125" customWidth="1"/>
    <col min="10246" max="10495" width="11.44140625" customWidth="1"/>
    <col min="10497" max="10497" width="18.33203125" customWidth="1"/>
    <col min="10498" max="10498" width="9.33203125" customWidth="1"/>
    <col min="10499" max="10499" width="9.6640625" customWidth="1"/>
    <col min="10500" max="10500" width="8.88671875" customWidth="1"/>
    <col min="10501" max="10501" width="9.33203125" customWidth="1"/>
    <col min="10502" max="10751" width="11.44140625" customWidth="1"/>
    <col min="10753" max="10753" width="18.33203125" customWidth="1"/>
    <col min="10754" max="10754" width="9.33203125" customWidth="1"/>
    <col min="10755" max="10755" width="9.6640625" customWidth="1"/>
    <col min="10756" max="10756" width="8.88671875" customWidth="1"/>
    <col min="10757" max="10757" width="9.33203125" customWidth="1"/>
    <col min="10758" max="11007" width="11.44140625" customWidth="1"/>
    <col min="11009" max="11009" width="18.33203125" customWidth="1"/>
    <col min="11010" max="11010" width="9.33203125" customWidth="1"/>
    <col min="11011" max="11011" width="9.6640625" customWidth="1"/>
    <col min="11012" max="11012" width="8.88671875" customWidth="1"/>
    <col min="11013" max="11013" width="9.33203125" customWidth="1"/>
    <col min="11014" max="11263" width="11.44140625" customWidth="1"/>
    <col min="11265" max="11265" width="18.33203125" customWidth="1"/>
    <col min="11266" max="11266" width="9.33203125" customWidth="1"/>
    <col min="11267" max="11267" width="9.6640625" customWidth="1"/>
    <col min="11268" max="11268" width="8.88671875" customWidth="1"/>
    <col min="11269" max="11269" width="9.33203125" customWidth="1"/>
    <col min="11270" max="11519" width="11.44140625" customWidth="1"/>
    <col min="11521" max="11521" width="18.33203125" customWidth="1"/>
    <col min="11522" max="11522" width="9.33203125" customWidth="1"/>
    <col min="11523" max="11523" width="9.6640625" customWidth="1"/>
    <col min="11524" max="11524" width="8.88671875" customWidth="1"/>
    <col min="11525" max="11525" width="9.33203125" customWidth="1"/>
    <col min="11526" max="11775" width="11.44140625" customWidth="1"/>
    <col min="11777" max="11777" width="18.33203125" customWidth="1"/>
    <col min="11778" max="11778" width="9.33203125" customWidth="1"/>
    <col min="11779" max="11779" width="9.6640625" customWidth="1"/>
    <col min="11780" max="11780" width="8.88671875" customWidth="1"/>
    <col min="11781" max="11781" width="9.33203125" customWidth="1"/>
    <col min="11782" max="12031" width="11.44140625" customWidth="1"/>
    <col min="12033" max="12033" width="18.33203125" customWidth="1"/>
    <col min="12034" max="12034" width="9.33203125" customWidth="1"/>
    <col min="12035" max="12035" width="9.6640625" customWidth="1"/>
    <col min="12036" max="12036" width="8.88671875" customWidth="1"/>
    <col min="12037" max="12037" width="9.33203125" customWidth="1"/>
    <col min="12038" max="12287" width="11.44140625" customWidth="1"/>
    <col min="12289" max="12289" width="18.33203125" customWidth="1"/>
    <col min="12290" max="12290" width="9.33203125" customWidth="1"/>
    <col min="12291" max="12291" width="9.6640625" customWidth="1"/>
    <col min="12292" max="12292" width="8.88671875" customWidth="1"/>
    <col min="12293" max="12293" width="9.33203125" customWidth="1"/>
    <col min="12294" max="12543" width="11.44140625" customWidth="1"/>
    <col min="12545" max="12545" width="18.33203125" customWidth="1"/>
    <col min="12546" max="12546" width="9.33203125" customWidth="1"/>
    <col min="12547" max="12547" width="9.6640625" customWidth="1"/>
    <col min="12548" max="12548" width="8.88671875" customWidth="1"/>
    <col min="12549" max="12549" width="9.33203125" customWidth="1"/>
    <col min="12550" max="12799" width="11.44140625" customWidth="1"/>
    <col min="12801" max="12801" width="18.33203125" customWidth="1"/>
    <col min="12802" max="12802" width="9.33203125" customWidth="1"/>
    <col min="12803" max="12803" width="9.6640625" customWidth="1"/>
    <col min="12804" max="12804" width="8.88671875" customWidth="1"/>
    <col min="12805" max="12805" width="9.33203125" customWidth="1"/>
    <col min="12806" max="13055" width="11.44140625" customWidth="1"/>
    <col min="13057" max="13057" width="18.33203125" customWidth="1"/>
    <col min="13058" max="13058" width="9.33203125" customWidth="1"/>
    <col min="13059" max="13059" width="9.6640625" customWidth="1"/>
    <col min="13060" max="13060" width="8.88671875" customWidth="1"/>
    <col min="13061" max="13061" width="9.33203125" customWidth="1"/>
    <col min="13062" max="13311" width="11.44140625" customWidth="1"/>
    <col min="13313" max="13313" width="18.33203125" customWidth="1"/>
    <col min="13314" max="13314" width="9.33203125" customWidth="1"/>
    <col min="13315" max="13315" width="9.6640625" customWidth="1"/>
    <col min="13316" max="13316" width="8.88671875" customWidth="1"/>
    <col min="13317" max="13317" width="9.33203125" customWidth="1"/>
    <col min="13318" max="13567" width="11.44140625" customWidth="1"/>
    <col min="13569" max="13569" width="18.33203125" customWidth="1"/>
    <col min="13570" max="13570" width="9.33203125" customWidth="1"/>
    <col min="13571" max="13571" width="9.6640625" customWidth="1"/>
    <col min="13572" max="13572" width="8.88671875" customWidth="1"/>
    <col min="13573" max="13573" width="9.33203125" customWidth="1"/>
    <col min="13574" max="13823" width="11.44140625" customWidth="1"/>
    <col min="13825" max="13825" width="18.33203125" customWidth="1"/>
    <col min="13826" max="13826" width="9.33203125" customWidth="1"/>
    <col min="13827" max="13827" width="9.6640625" customWidth="1"/>
    <col min="13828" max="13828" width="8.88671875" customWidth="1"/>
    <col min="13829" max="13829" width="9.33203125" customWidth="1"/>
    <col min="13830" max="14079" width="11.44140625" customWidth="1"/>
    <col min="14081" max="14081" width="18.33203125" customWidth="1"/>
    <col min="14082" max="14082" width="9.33203125" customWidth="1"/>
    <col min="14083" max="14083" width="9.6640625" customWidth="1"/>
    <col min="14084" max="14084" width="8.88671875" customWidth="1"/>
    <col min="14085" max="14085" width="9.33203125" customWidth="1"/>
    <col min="14086" max="14335" width="11.44140625" customWidth="1"/>
    <col min="14337" max="14337" width="18.33203125" customWidth="1"/>
    <col min="14338" max="14338" width="9.33203125" customWidth="1"/>
    <col min="14339" max="14339" width="9.6640625" customWidth="1"/>
    <col min="14340" max="14340" width="8.88671875" customWidth="1"/>
    <col min="14341" max="14341" width="9.33203125" customWidth="1"/>
    <col min="14342" max="14591" width="11.44140625" customWidth="1"/>
    <col min="14593" max="14593" width="18.33203125" customWidth="1"/>
    <col min="14594" max="14594" width="9.33203125" customWidth="1"/>
    <col min="14595" max="14595" width="9.6640625" customWidth="1"/>
    <col min="14596" max="14596" width="8.88671875" customWidth="1"/>
    <col min="14597" max="14597" width="9.33203125" customWidth="1"/>
    <col min="14598" max="14847" width="11.44140625" customWidth="1"/>
    <col min="14849" max="14849" width="18.33203125" customWidth="1"/>
    <col min="14850" max="14850" width="9.33203125" customWidth="1"/>
    <col min="14851" max="14851" width="9.6640625" customWidth="1"/>
    <col min="14852" max="14852" width="8.88671875" customWidth="1"/>
    <col min="14853" max="14853" width="9.33203125" customWidth="1"/>
    <col min="14854" max="15103" width="11.44140625" customWidth="1"/>
    <col min="15105" max="15105" width="18.33203125" customWidth="1"/>
    <col min="15106" max="15106" width="9.33203125" customWidth="1"/>
    <col min="15107" max="15107" width="9.6640625" customWidth="1"/>
    <col min="15108" max="15108" width="8.88671875" customWidth="1"/>
    <col min="15109" max="15109" width="9.33203125" customWidth="1"/>
    <col min="15110" max="15359" width="11.44140625" customWidth="1"/>
    <col min="15361" max="15361" width="18.33203125" customWidth="1"/>
    <col min="15362" max="15362" width="9.33203125" customWidth="1"/>
    <col min="15363" max="15363" width="9.6640625" customWidth="1"/>
    <col min="15364" max="15364" width="8.88671875" customWidth="1"/>
    <col min="15365" max="15365" width="9.33203125" customWidth="1"/>
    <col min="15366" max="15615" width="11.44140625" customWidth="1"/>
    <col min="15617" max="15617" width="18.33203125" customWidth="1"/>
    <col min="15618" max="15618" width="9.33203125" customWidth="1"/>
    <col min="15619" max="15619" width="9.6640625" customWidth="1"/>
    <col min="15620" max="15620" width="8.88671875" customWidth="1"/>
    <col min="15621" max="15621" width="9.33203125" customWidth="1"/>
    <col min="15622" max="15871" width="11.44140625" customWidth="1"/>
    <col min="15873" max="15873" width="18.33203125" customWidth="1"/>
    <col min="15874" max="15874" width="9.33203125" customWidth="1"/>
    <col min="15875" max="15875" width="9.6640625" customWidth="1"/>
    <col min="15876" max="15876" width="8.88671875" customWidth="1"/>
    <col min="15877" max="15877" width="9.33203125" customWidth="1"/>
    <col min="15878" max="16127" width="11.44140625" customWidth="1"/>
    <col min="16129" max="16129" width="18.33203125" customWidth="1"/>
    <col min="16130" max="16130" width="9.33203125" customWidth="1"/>
    <col min="16131" max="16131" width="9.6640625" customWidth="1"/>
    <col min="16132" max="16132" width="8.88671875" customWidth="1"/>
    <col min="16133" max="16133" width="9.33203125" customWidth="1"/>
    <col min="16134" max="16383" width="11.44140625" customWidth="1"/>
  </cols>
  <sheetData>
    <row r="2" spans="1:6" ht="29.25" customHeight="1"/>
    <row r="3" spans="1:6">
      <c r="A3" s="68"/>
      <c r="B3" s="422">
        <v>2008</v>
      </c>
      <c r="C3" s="422"/>
      <c r="D3" s="422">
        <v>2018</v>
      </c>
      <c r="E3" s="422"/>
    </row>
    <row r="4" spans="1:6">
      <c r="A4" s="68" t="s">
        <v>39</v>
      </c>
      <c r="B4" s="60" t="s">
        <v>17</v>
      </c>
      <c r="C4" s="60" t="s">
        <v>18</v>
      </c>
      <c r="D4" s="60" t="s">
        <v>17</v>
      </c>
      <c r="E4" s="60" t="s">
        <v>18</v>
      </c>
    </row>
    <row r="5" spans="1:6">
      <c r="A5" t="s">
        <v>214</v>
      </c>
      <c r="B5" s="40">
        <v>5.4</v>
      </c>
      <c r="C5" s="40">
        <v>11.4</v>
      </c>
      <c r="D5" s="376">
        <v>5.253895169102635</v>
      </c>
      <c r="E5" s="376">
        <v>8.4</v>
      </c>
      <c r="F5" s="40"/>
    </row>
    <row r="6" spans="1:6">
      <c r="A6" t="s">
        <v>240</v>
      </c>
      <c r="B6" s="40">
        <v>20.8</v>
      </c>
      <c r="C6" s="40">
        <v>23.3</v>
      </c>
      <c r="D6" s="376">
        <v>23.351331323836465</v>
      </c>
      <c r="E6" s="376">
        <v>31.7</v>
      </c>
      <c r="F6" s="40"/>
    </row>
    <row r="7" spans="1:6">
      <c r="A7" t="s">
        <v>241</v>
      </c>
      <c r="B7" s="40">
        <v>34.299999999999997</v>
      </c>
      <c r="C7" s="40">
        <v>35.1</v>
      </c>
      <c r="D7" s="376">
        <v>27.044843170476607</v>
      </c>
      <c r="E7" s="376">
        <v>26.1</v>
      </c>
      <c r="F7" s="40"/>
    </row>
    <row r="8" spans="1:6">
      <c r="A8" s="132" t="s">
        <v>242</v>
      </c>
      <c r="B8" s="133">
        <v>39.5</v>
      </c>
      <c r="C8" s="133">
        <v>30.2</v>
      </c>
      <c r="D8" s="376">
        <v>44.349930336584293</v>
      </c>
      <c r="E8" s="376">
        <v>33.799999999999997</v>
      </c>
      <c r="F8" s="40"/>
    </row>
    <row r="9" spans="1:6">
      <c r="A9" s="70" t="s">
        <v>19</v>
      </c>
      <c r="B9" s="134">
        <f>SUM(B5:B8)</f>
        <v>100</v>
      </c>
      <c r="C9" s="134">
        <f>SUM(C5:C8)</f>
        <v>100.00000000000001</v>
      </c>
      <c r="D9" s="397">
        <f>SUM(D5:D8)</f>
        <v>100</v>
      </c>
      <c r="E9" s="397">
        <f>SUM(E5:E8)</f>
        <v>100</v>
      </c>
      <c r="F9" s="40"/>
    </row>
    <row r="10" spans="1:6">
      <c r="A10" s="59"/>
      <c r="B10" s="59"/>
      <c r="C10" s="59"/>
      <c r="D10" s="59"/>
      <c r="E10" s="59"/>
    </row>
  </sheetData>
  <mergeCells count="2">
    <mergeCell ref="B3:C3"/>
    <mergeCell ref="D3:E3"/>
  </mergeCells>
  <pageMargins left="0.70866141732283461" right="0.70866141732283461" top="0.74803149606299213" bottom="0.74803149606299213" header="0.31496062992125984" footer="0.31496062992125984"/>
  <pageSetup paperSize="11" orientation="portrait" r:id="rId1"/>
  <drawing r:id="rId2"/>
</worksheet>
</file>

<file path=xl/worksheets/sheet94.xml><?xml version="1.0" encoding="utf-8"?>
<worksheet xmlns="http://schemas.openxmlformats.org/spreadsheetml/2006/main" xmlns:r="http://schemas.openxmlformats.org/officeDocument/2006/relationships">
  <dimension ref="A3:E12"/>
  <sheetViews>
    <sheetView workbookViewId="0">
      <selection activeCell="E20" sqref="E20"/>
    </sheetView>
  </sheetViews>
  <sheetFormatPr baseColWidth="10" defaultColWidth="14.109375" defaultRowHeight="14.4"/>
  <cols>
    <col min="1" max="1" width="14.109375" customWidth="1"/>
    <col min="2" max="2" width="11.44140625" customWidth="1"/>
    <col min="3" max="4" width="13.6640625" customWidth="1"/>
    <col min="5" max="255" width="11.44140625" customWidth="1"/>
    <col min="257" max="257" width="14.109375" customWidth="1"/>
    <col min="258" max="258" width="11.44140625" customWidth="1"/>
    <col min="259" max="260" width="13.6640625" customWidth="1"/>
    <col min="261" max="511" width="11.44140625" customWidth="1"/>
    <col min="513" max="513" width="14.109375" customWidth="1"/>
    <col min="514" max="514" width="11.44140625" customWidth="1"/>
    <col min="515" max="516" width="13.6640625" customWidth="1"/>
    <col min="517" max="767" width="11.44140625" customWidth="1"/>
    <col min="769" max="769" width="14.109375" customWidth="1"/>
    <col min="770" max="770" width="11.44140625" customWidth="1"/>
    <col min="771" max="772" width="13.6640625" customWidth="1"/>
    <col min="773" max="1023" width="11.44140625" customWidth="1"/>
    <col min="1025" max="1025" width="14.109375" customWidth="1"/>
    <col min="1026" max="1026" width="11.44140625" customWidth="1"/>
    <col min="1027" max="1028" width="13.6640625" customWidth="1"/>
    <col min="1029" max="1279" width="11.44140625" customWidth="1"/>
    <col min="1281" max="1281" width="14.109375" customWidth="1"/>
    <col min="1282" max="1282" width="11.44140625" customWidth="1"/>
    <col min="1283" max="1284" width="13.6640625" customWidth="1"/>
    <col min="1285" max="1535" width="11.44140625" customWidth="1"/>
    <col min="1537" max="1537" width="14.109375" customWidth="1"/>
    <col min="1538" max="1538" width="11.44140625" customWidth="1"/>
    <col min="1539" max="1540" width="13.6640625" customWidth="1"/>
    <col min="1541" max="1791" width="11.44140625" customWidth="1"/>
    <col min="1793" max="1793" width="14.109375" customWidth="1"/>
    <col min="1794" max="1794" width="11.44140625" customWidth="1"/>
    <col min="1795" max="1796" width="13.6640625" customWidth="1"/>
    <col min="1797" max="2047" width="11.44140625" customWidth="1"/>
    <col min="2049" max="2049" width="14.109375" customWidth="1"/>
    <col min="2050" max="2050" width="11.44140625" customWidth="1"/>
    <col min="2051" max="2052" width="13.6640625" customWidth="1"/>
    <col min="2053" max="2303" width="11.44140625" customWidth="1"/>
    <col min="2305" max="2305" width="14.109375" customWidth="1"/>
    <col min="2306" max="2306" width="11.44140625" customWidth="1"/>
    <col min="2307" max="2308" width="13.6640625" customWidth="1"/>
    <col min="2309" max="2559" width="11.44140625" customWidth="1"/>
    <col min="2561" max="2561" width="14.109375" customWidth="1"/>
    <col min="2562" max="2562" width="11.44140625" customWidth="1"/>
    <col min="2563" max="2564" width="13.6640625" customWidth="1"/>
    <col min="2565" max="2815" width="11.44140625" customWidth="1"/>
    <col min="2817" max="2817" width="14.109375" customWidth="1"/>
    <col min="2818" max="2818" width="11.44140625" customWidth="1"/>
    <col min="2819" max="2820" width="13.6640625" customWidth="1"/>
    <col min="2821" max="3071" width="11.44140625" customWidth="1"/>
    <col min="3073" max="3073" width="14.109375" customWidth="1"/>
    <col min="3074" max="3074" width="11.44140625" customWidth="1"/>
    <col min="3075" max="3076" width="13.6640625" customWidth="1"/>
    <col min="3077" max="3327" width="11.44140625" customWidth="1"/>
    <col min="3329" max="3329" width="14.109375" customWidth="1"/>
    <col min="3330" max="3330" width="11.44140625" customWidth="1"/>
    <col min="3331" max="3332" width="13.6640625" customWidth="1"/>
    <col min="3333" max="3583" width="11.44140625" customWidth="1"/>
    <col min="3585" max="3585" width="14.109375" customWidth="1"/>
    <col min="3586" max="3586" width="11.44140625" customWidth="1"/>
    <col min="3587" max="3588" width="13.6640625" customWidth="1"/>
    <col min="3589" max="3839" width="11.44140625" customWidth="1"/>
    <col min="3841" max="3841" width="14.109375" customWidth="1"/>
    <col min="3842" max="3842" width="11.44140625" customWidth="1"/>
    <col min="3843" max="3844" width="13.6640625" customWidth="1"/>
    <col min="3845" max="4095" width="11.44140625" customWidth="1"/>
    <col min="4097" max="4097" width="14.109375" customWidth="1"/>
    <col min="4098" max="4098" width="11.44140625" customWidth="1"/>
    <col min="4099" max="4100" width="13.6640625" customWidth="1"/>
    <col min="4101" max="4351" width="11.44140625" customWidth="1"/>
    <col min="4353" max="4353" width="14.109375" customWidth="1"/>
    <col min="4354" max="4354" width="11.44140625" customWidth="1"/>
    <col min="4355" max="4356" width="13.6640625" customWidth="1"/>
    <col min="4357" max="4607" width="11.44140625" customWidth="1"/>
    <col min="4609" max="4609" width="14.109375" customWidth="1"/>
    <col min="4610" max="4610" width="11.44140625" customWidth="1"/>
    <col min="4611" max="4612" width="13.6640625" customWidth="1"/>
    <col min="4613" max="4863" width="11.44140625" customWidth="1"/>
    <col min="4865" max="4865" width="14.109375" customWidth="1"/>
    <col min="4866" max="4866" width="11.44140625" customWidth="1"/>
    <col min="4867" max="4868" width="13.6640625" customWidth="1"/>
    <col min="4869" max="5119" width="11.44140625" customWidth="1"/>
    <col min="5121" max="5121" width="14.109375" customWidth="1"/>
    <col min="5122" max="5122" width="11.44140625" customWidth="1"/>
    <col min="5123" max="5124" width="13.6640625" customWidth="1"/>
    <col min="5125" max="5375" width="11.44140625" customWidth="1"/>
    <col min="5377" max="5377" width="14.109375" customWidth="1"/>
    <col min="5378" max="5378" width="11.44140625" customWidth="1"/>
    <col min="5379" max="5380" width="13.6640625" customWidth="1"/>
    <col min="5381" max="5631" width="11.44140625" customWidth="1"/>
    <col min="5633" max="5633" width="14.109375" customWidth="1"/>
    <col min="5634" max="5634" width="11.44140625" customWidth="1"/>
    <col min="5635" max="5636" width="13.6640625" customWidth="1"/>
    <col min="5637" max="5887" width="11.44140625" customWidth="1"/>
    <col min="5889" max="5889" width="14.109375" customWidth="1"/>
    <col min="5890" max="5890" width="11.44140625" customWidth="1"/>
    <col min="5891" max="5892" width="13.6640625" customWidth="1"/>
    <col min="5893" max="6143" width="11.44140625" customWidth="1"/>
    <col min="6145" max="6145" width="14.109375" customWidth="1"/>
    <col min="6146" max="6146" width="11.44140625" customWidth="1"/>
    <col min="6147" max="6148" width="13.6640625" customWidth="1"/>
    <col min="6149" max="6399" width="11.44140625" customWidth="1"/>
    <col min="6401" max="6401" width="14.109375" customWidth="1"/>
    <col min="6402" max="6402" width="11.44140625" customWidth="1"/>
    <col min="6403" max="6404" width="13.6640625" customWidth="1"/>
    <col min="6405" max="6655" width="11.44140625" customWidth="1"/>
    <col min="6657" max="6657" width="14.109375" customWidth="1"/>
    <col min="6658" max="6658" width="11.44140625" customWidth="1"/>
    <col min="6659" max="6660" width="13.6640625" customWidth="1"/>
    <col min="6661" max="6911" width="11.44140625" customWidth="1"/>
    <col min="6913" max="6913" width="14.109375" customWidth="1"/>
    <col min="6914" max="6914" width="11.44140625" customWidth="1"/>
    <col min="6915" max="6916" width="13.6640625" customWidth="1"/>
    <col min="6917" max="7167" width="11.44140625" customWidth="1"/>
    <col min="7169" max="7169" width="14.109375" customWidth="1"/>
    <col min="7170" max="7170" width="11.44140625" customWidth="1"/>
    <col min="7171" max="7172" width="13.6640625" customWidth="1"/>
    <col min="7173" max="7423" width="11.44140625" customWidth="1"/>
    <col min="7425" max="7425" width="14.109375" customWidth="1"/>
    <col min="7426" max="7426" width="11.44140625" customWidth="1"/>
    <col min="7427" max="7428" width="13.6640625" customWidth="1"/>
    <col min="7429" max="7679" width="11.44140625" customWidth="1"/>
    <col min="7681" max="7681" width="14.109375" customWidth="1"/>
    <col min="7682" max="7682" width="11.44140625" customWidth="1"/>
    <col min="7683" max="7684" width="13.6640625" customWidth="1"/>
    <col min="7685" max="7935" width="11.44140625" customWidth="1"/>
    <col min="7937" max="7937" width="14.109375" customWidth="1"/>
    <col min="7938" max="7938" width="11.44140625" customWidth="1"/>
    <col min="7939" max="7940" width="13.6640625" customWidth="1"/>
    <col min="7941" max="8191" width="11.44140625" customWidth="1"/>
    <col min="8193" max="8193" width="14.109375" customWidth="1"/>
    <col min="8194" max="8194" width="11.44140625" customWidth="1"/>
    <col min="8195" max="8196" width="13.6640625" customWidth="1"/>
    <col min="8197" max="8447" width="11.44140625" customWidth="1"/>
    <col min="8449" max="8449" width="14.109375" customWidth="1"/>
    <col min="8450" max="8450" width="11.44140625" customWidth="1"/>
    <col min="8451" max="8452" width="13.6640625" customWidth="1"/>
    <col min="8453" max="8703" width="11.44140625" customWidth="1"/>
    <col min="8705" max="8705" width="14.109375" customWidth="1"/>
    <col min="8706" max="8706" width="11.44140625" customWidth="1"/>
    <col min="8707" max="8708" width="13.6640625" customWidth="1"/>
    <col min="8709" max="8959" width="11.44140625" customWidth="1"/>
    <col min="8961" max="8961" width="14.109375" customWidth="1"/>
    <col min="8962" max="8962" width="11.44140625" customWidth="1"/>
    <col min="8963" max="8964" width="13.6640625" customWidth="1"/>
    <col min="8965" max="9215" width="11.44140625" customWidth="1"/>
    <col min="9217" max="9217" width="14.109375" customWidth="1"/>
    <col min="9218" max="9218" width="11.44140625" customWidth="1"/>
    <col min="9219" max="9220" width="13.6640625" customWidth="1"/>
    <col min="9221" max="9471" width="11.44140625" customWidth="1"/>
    <col min="9473" max="9473" width="14.109375" customWidth="1"/>
    <col min="9474" max="9474" width="11.44140625" customWidth="1"/>
    <col min="9475" max="9476" width="13.6640625" customWidth="1"/>
    <col min="9477" max="9727" width="11.44140625" customWidth="1"/>
    <col min="9729" max="9729" width="14.109375" customWidth="1"/>
    <col min="9730" max="9730" width="11.44140625" customWidth="1"/>
    <col min="9731" max="9732" width="13.6640625" customWidth="1"/>
    <col min="9733" max="9983" width="11.44140625" customWidth="1"/>
    <col min="9985" max="9985" width="14.109375" customWidth="1"/>
    <col min="9986" max="9986" width="11.44140625" customWidth="1"/>
    <col min="9987" max="9988" width="13.6640625" customWidth="1"/>
    <col min="9989" max="10239" width="11.44140625" customWidth="1"/>
    <col min="10241" max="10241" width="14.109375" customWidth="1"/>
    <col min="10242" max="10242" width="11.44140625" customWidth="1"/>
    <col min="10243" max="10244" width="13.6640625" customWidth="1"/>
    <col min="10245" max="10495" width="11.44140625" customWidth="1"/>
    <col min="10497" max="10497" width="14.109375" customWidth="1"/>
    <col min="10498" max="10498" width="11.44140625" customWidth="1"/>
    <col min="10499" max="10500" width="13.6640625" customWidth="1"/>
    <col min="10501" max="10751" width="11.44140625" customWidth="1"/>
    <col min="10753" max="10753" width="14.109375" customWidth="1"/>
    <col min="10754" max="10754" width="11.44140625" customWidth="1"/>
    <col min="10755" max="10756" width="13.6640625" customWidth="1"/>
    <col min="10757" max="11007" width="11.44140625" customWidth="1"/>
    <col min="11009" max="11009" width="14.109375" customWidth="1"/>
    <col min="11010" max="11010" width="11.44140625" customWidth="1"/>
    <col min="11011" max="11012" width="13.6640625" customWidth="1"/>
    <col min="11013" max="11263" width="11.44140625" customWidth="1"/>
    <col min="11265" max="11265" width="14.109375" customWidth="1"/>
    <col min="11266" max="11266" width="11.44140625" customWidth="1"/>
    <col min="11267" max="11268" width="13.6640625" customWidth="1"/>
    <col min="11269" max="11519" width="11.44140625" customWidth="1"/>
    <col min="11521" max="11521" width="14.109375" customWidth="1"/>
    <col min="11522" max="11522" width="11.44140625" customWidth="1"/>
    <col min="11523" max="11524" width="13.6640625" customWidth="1"/>
    <col min="11525" max="11775" width="11.44140625" customWidth="1"/>
    <col min="11777" max="11777" width="14.109375" customWidth="1"/>
    <col min="11778" max="11778" width="11.44140625" customWidth="1"/>
    <col min="11779" max="11780" width="13.6640625" customWidth="1"/>
    <col min="11781" max="12031" width="11.44140625" customWidth="1"/>
    <col min="12033" max="12033" width="14.109375" customWidth="1"/>
    <col min="12034" max="12034" width="11.44140625" customWidth="1"/>
    <col min="12035" max="12036" width="13.6640625" customWidth="1"/>
    <col min="12037" max="12287" width="11.44140625" customWidth="1"/>
    <col min="12289" max="12289" width="14.109375" customWidth="1"/>
    <col min="12290" max="12290" width="11.44140625" customWidth="1"/>
    <col min="12291" max="12292" width="13.6640625" customWidth="1"/>
    <col min="12293" max="12543" width="11.44140625" customWidth="1"/>
    <col min="12545" max="12545" width="14.109375" customWidth="1"/>
    <col min="12546" max="12546" width="11.44140625" customWidth="1"/>
    <col min="12547" max="12548" width="13.6640625" customWidth="1"/>
    <col min="12549" max="12799" width="11.44140625" customWidth="1"/>
    <col min="12801" max="12801" width="14.109375" customWidth="1"/>
    <col min="12802" max="12802" width="11.44140625" customWidth="1"/>
    <col min="12803" max="12804" width="13.6640625" customWidth="1"/>
    <col min="12805" max="13055" width="11.44140625" customWidth="1"/>
    <col min="13057" max="13057" width="14.109375" customWidth="1"/>
    <col min="13058" max="13058" width="11.44140625" customWidth="1"/>
    <col min="13059" max="13060" width="13.6640625" customWidth="1"/>
    <col min="13061" max="13311" width="11.44140625" customWidth="1"/>
    <col min="13313" max="13313" width="14.109375" customWidth="1"/>
    <col min="13314" max="13314" width="11.44140625" customWidth="1"/>
    <col min="13315" max="13316" width="13.6640625" customWidth="1"/>
    <col min="13317" max="13567" width="11.44140625" customWidth="1"/>
    <col min="13569" max="13569" width="14.109375" customWidth="1"/>
    <col min="13570" max="13570" width="11.44140625" customWidth="1"/>
    <col min="13571" max="13572" width="13.6640625" customWidth="1"/>
    <col min="13573" max="13823" width="11.44140625" customWidth="1"/>
    <col min="13825" max="13825" width="14.109375" customWidth="1"/>
    <col min="13826" max="13826" width="11.44140625" customWidth="1"/>
    <col min="13827" max="13828" width="13.6640625" customWidth="1"/>
    <col min="13829" max="14079" width="11.44140625" customWidth="1"/>
    <col min="14081" max="14081" width="14.109375" customWidth="1"/>
    <col min="14082" max="14082" width="11.44140625" customWidth="1"/>
    <col min="14083" max="14084" width="13.6640625" customWidth="1"/>
    <col min="14085" max="14335" width="11.44140625" customWidth="1"/>
    <col min="14337" max="14337" width="14.109375" customWidth="1"/>
    <col min="14338" max="14338" width="11.44140625" customWidth="1"/>
    <col min="14339" max="14340" width="13.6640625" customWidth="1"/>
    <col min="14341" max="14591" width="11.44140625" customWidth="1"/>
    <col min="14593" max="14593" width="14.109375" customWidth="1"/>
    <col min="14594" max="14594" width="11.44140625" customWidth="1"/>
    <col min="14595" max="14596" width="13.6640625" customWidth="1"/>
    <col min="14597" max="14847" width="11.44140625" customWidth="1"/>
    <col min="14849" max="14849" width="14.109375" customWidth="1"/>
    <col min="14850" max="14850" width="11.44140625" customWidth="1"/>
    <col min="14851" max="14852" width="13.6640625" customWidth="1"/>
    <col min="14853" max="15103" width="11.44140625" customWidth="1"/>
    <col min="15105" max="15105" width="14.109375" customWidth="1"/>
    <col min="15106" max="15106" width="11.44140625" customWidth="1"/>
    <col min="15107" max="15108" width="13.6640625" customWidth="1"/>
    <col min="15109" max="15359" width="11.44140625" customWidth="1"/>
    <col min="15361" max="15361" width="14.109375" customWidth="1"/>
    <col min="15362" max="15362" width="11.44140625" customWidth="1"/>
    <col min="15363" max="15364" width="13.6640625" customWidth="1"/>
    <col min="15365" max="15615" width="11.44140625" customWidth="1"/>
    <col min="15617" max="15617" width="14.109375" customWidth="1"/>
    <col min="15618" max="15618" width="11.44140625" customWidth="1"/>
    <col min="15619" max="15620" width="13.6640625" customWidth="1"/>
    <col min="15621" max="15871" width="11.44140625" customWidth="1"/>
    <col min="15873" max="15873" width="14.109375" customWidth="1"/>
    <col min="15874" max="15874" width="11.44140625" customWidth="1"/>
    <col min="15875" max="15876" width="13.6640625" customWidth="1"/>
    <col min="15877" max="16127" width="11.44140625" customWidth="1"/>
    <col min="16129" max="16129" width="14.109375" customWidth="1"/>
    <col min="16130" max="16130" width="11.44140625" customWidth="1"/>
    <col min="16131" max="16132" width="13.6640625" customWidth="1"/>
    <col min="16133" max="16383" width="11.44140625" customWidth="1"/>
  </cols>
  <sheetData>
    <row r="3" spans="1:5">
      <c r="A3" s="68" t="s">
        <v>39</v>
      </c>
      <c r="B3" s="68"/>
      <c r="C3" s="69">
        <v>2008</v>
      </c>
      <c r="D3" s="69">
        <v>2018</v>
      </c>
      <c r="E3" s="40"/>
    </row>
    <row r="4" spans="1:5">
      <c r="A4" t="s">
        <v>214</v>
      </c>
      <c r="C4" s="40">
        <v>54.7</v>
      </c>
      <c r="D4" s="376">
        <v>51.4</v>
      </c>
      <c r="E4" s="40"/>
    </row>
    <row r="5" spans="1:5">
      <c r="A5" t="s">
        <v>240</v>
      </c>
      <c r="C5" s="40">
        <v>39</v>
      </c>
      <c r="D5" s="376">
        <v>47.5</v>
      </c>
      <c r="E5" s="40"/>
    </row>
    <row r="6" spans="1:5">
      <c r="A6" t="s">
        <v>241</v>
      </c>
      <c r="C6" s="40">
        <v>36.9</v>
      </c>
      <c r="D6" s="376">
        <v>39.200000000000003</v>
      </c>
      <c r="E6" s="133"/>
    </row>
    <row r="7" spans="1:5">
      <c r="A7" s="132" t="s">
        <v>242</v>
      </c>
      <c r="B7" s="106"/>
      <c r="C7" s="133">
        <v>30.5</v>
      </c>
      <c r="D7" s="376">
        <v>33.700000000000003</v>
      </c>
      <c r="E7" s="134"/>
    </row>
    <row r="8" spans="1:5">
      <c r="A8" s="70" t="s">
        <v>19</v>
      </c>
      <c r="B8" s="70"/>
      <c r="C8" s="134">
        <v>36.4</v>
      </c>
      <c r="D8" s="397">
        <v>40.1</v>
      </c>
    </row>
    <row r="9" spans="1:5">
      <c r="A9" s="59"/>
      <c r="B9" s="59"/>
      <c r="C9" s="59"/>
      <c r="D9" s="59"/>
    </row>
    <row r="12" spans="1:5" ht="5.2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95.xml><?xml version="1.0" encoding="utf-8"?>
<worksheet xmlns="http://schemas.openxmlformats.org/spreadsheetml/2006/main" xmlns:r="http://schemas.openxmlformats.org/officeDocument/2006/relationships">
  <dimension ref="A16:G17"/>
  <sheetViews>
    <sheetView topLeftCell="A13" workbookViewId="0">
      <selection activeCell="E20" sqref="E20"/>
    </sheetView>
  </sheetViews>
  <sheetFormatPr baseColWidth="10" defaultRowHeight="14.4"/>
  <cols>
    <col min="1" max="1" width="16.33203125" customWidth="1"/>
    <col min="2" max="5" width="7.5546875" customWidth="1"/>
    <col min="6" max="6" width="4.33203125" customWidth="1"/>
    <col min="7" max="7" width="0.33203125" customWidth="1"/>
  </cols>
  <sheetData>
    <row r="16" spans="1:7" ht="58.5" customHeight="1">
      <c r="A16" s="448" t="s">
        <v>297</v>
      </c>
      <c r="B16" s="448"/>
      <c r="C16" s="448"/>
      <c r="D16" s="448"/>
      <c r="E16" s="448"/>
      <c r="F16" s="448"/>
      <c r="G16" s="448"/>
    </row>
    <row r="17" spans="1:1">
      <c r="A17" s="268"/>
    </row>
  </sheetData>
  <mergeCells count="1">
    <mergeCell ref="A16:G16"/>
  </mergeCells>
  <pageMargins left="0.70866141732283461" right="0.70866141732283461" top="0.74803149606299213" bottom="0.74803149606299213" header="0.31496062992125984" footer="0.31496062992125984"/>
  <pageSetup paperSize="11" orientation="portrait" r:id="rId1"/>
  <drawing r:id="rId2"/>
</worksheet>
</file>

<file path=xl/worksheets/sheet96.xml><?xml version="1.0" encoding="utf-8"?>
<worksheet xmlns="http://schemas.openxmlformats.org/spreadsheetml/2006/main" xmlns:r="http://schemas.openxmlformats.org/officeDocument/2006/relationships">
  <dimension ref="A1:D13"/>
  <sheetViews>
    <sheetView topLeftCell="A13" workbookViewId="0">
      <selection activeCell="E20" sqref="E20"/>
    </sheetView>
  </sheetViews>
  <sheetFormatPr baseColWidth="10" defaultRowHeight="14.4"/>
  <cols>
    <col min="1" max="1" width="22.109375" customWidth="1"/>
    <col min="2" max="2" width="11.5546875" customWidth="1"/>
    <col min="3" max="3" width="10.6640625" customWidth="1"/>
    <col min="4" max="4" width="11.5546875" customWidth="1"/>
  </cols>
  <sheetData>
    <row r="1" spans="1:4" ht="15" customHeight="1">
      <c r="A1" s="449" t="s">
        <v>298</v>
      </c>
      <c r="B1" s="449"/>
      <c r="C1" s="449"/>
      <c r="D1" s="449"/>
    </row>
    <row r="2" spans="1:4" ht="18.75" customHeight="1">
      <c r="A2" s="449" t="s">
        <v>299</v>
      </c>
      <c r="B2" s="449"/>
      <c r="C2" s="449"/>
      <c r="D2" s="449"/>
    </row>
    <row r="3" spans="1:4">
      <c r="A3" s="269"/>
      <c r="B3" s="270" t="s">
        <v>17</v>
      </c>
      <c r="C3" s="270" t="s">
        <v>18</v>
      </c>
      <c r="D3" s="270" t="s">
        <v>13</v>
      </c>
    </row>
    <row r="4" spans="1:4" ht="49.5" customHeight="1">
      <c r="A4" s="271" t="s">
        <v>300</v>
      </c>
      <c r="B4" s="272">
        <v>0.42777777777777781</v>
      </c>
      <c r="C4" s="272">
        <v>0.4548611111111111</v>
      </c>
      <c r="D4" s="272">
        <v>0.44166666666666665</v>
      </c>
    </row>
    <row r="5" spans="1:4" ht="49.5" customHeight="1">
      <c r="A5" s="271" t="s">
        <v>301</v>
      </c>
      <c r="B5" s="272">
        <v>0.22569444444444445</v>
      </c>
      <c r="C5" s="272">
        <v>5.6250000000000001E-2</v>
      </c>
      <c r="D5" s="272">
        <v>0.1388888888888889</v>
      </c>
    </row>
    <row r="6" spans="1:4" ht="49.5" customHeight="1">
      <c r="A6" s="271" t="s">
        <v>302</v>
      </c>
      <c r="B6" s="272">
        <v>2.361111111111111E-2</v>
      </c>
      <c r="C6" s="272">
        <v>1.7361111111111112E-2</v>
      </c>
      <c r="D6" s="272">
        <v>2.013888888888889E-2</v>
      </c>
    </row>
    <row r="7" spans="1:4" ht="49.5" customHeight="1">
      <c r="A7" s="271" t="s">
        <v>303</v>
      </c>
      <c r="B7" s="272">
        <v>2.9861111111111113E-2</v>
      </c>
      <c r="C7" s="272">
        <v>0.20833333333333334</v>
      </c>
      <c r="D7" s="272">
        <v>0.12152777777777778</v>
      </c>
    </row>
    <row r="8" spans="1:4" ht="49.5" customHeight="1">
      <c r="A8" s="271" t="s">
        <v>304</v>
      </c>
      <c r="B8" s="272">
        <v>0.20277777777777781</v>
      </c>
      <c r="C8" s="272">
        <v>0.17500000000000002</v>
      </c>
      <c r="D8" s="272">
        <v>0.18888888888888888</v>
      </c>
    </row>
    <row r="9" spans="1:4" ht="49.5" customHeight="1">
      <c r="A9" s="271" t="s">
        <v>305</v>
      </c>
      <c r="B9" s="272">
        <v>4.0972222222222222E-2</v>
      </c>
      <c r="C9" s="272">
        <v>5.486111111111111E-2</v>
      </c>
      <c r="D9" s="272">
        <v>4.7916666666666663E-2</v>
      </c>
    </row>
    <row r="10" spans="1:4" ht="48.75" customHeight="1">
      <c r="A10" s="273" t="s">
        <v>306</v>
      </c>
      <c r="B10" s="274">
        <v>4.9305555555555554E-2</v>
      </c>
      <c r="C10" s="274">
        <v>3.3333333333333333E-2</v>
      </c>
      <c r="D10" s="274">
        <v>4.0972222222222222E-2</v>
      </c>
    </row>
    <row r="11" spans="1:4" ht="6.75" customHeight="1">
      <c r="A11" s="275"/>
      <c r="B11" s="276"/>
      <c r="C11" s="276"/>
      <c r="D11" s="276"/>
    </row>
    <row r="12" spans="1:4">
      <c r="A12" s="450" t="s">
        <v>307</v>
      </c>
      <c r="B12" s="450"/>
      <c r="C12" s="450"/>
      <c r="D12" s="450"/>
    </row>
    <row r="13" spans="1:4">
      <c r="A13" s="277"/>
    </row>
  </sheetData>
  <mergeCells count="3">
    <mergeCell ref="A1:D1"/>
    <mergeCell ref="A2:D2"/>
    <mergeCell ref="A12:D12"/>
  </mergeCells>
  <pageMargins left="0.70866141732283461" right="0.70866141732283461" top="0.74803149606299213" bottom="0.74803149606299213" header="0.31496062992125984" footer="0.31496062992125984"/>
  <pageSetup paperSize="11" orientation="portrait" r:id="rId1"/>
  <drawing r:id="rId2"/>
</worksheet>
</file>

<file path=xl/worksheets/sheet97.xml><?xml version="1.0" encoding="utf-8"?>
<worksheet xmlns="http://schemas.openxmlformats.org/spreadsheetml/2006/main" xmlns:r="http://schemas.openxmlformats.org/officeDocument/2006/relationships">
  <dimension ref="A1:H13"/>
  <sheetViews>
    <sheetView showWhiteSpace="0" workbookViewId="0">
      <selection activeCell="E20" sqref="E20"/>
    </sheetView>
  </sheetViews>
  <sheetFormatPr baseColWidth="10" defaultRowHeight="14.4"/>
  <cols>
    <col min="1" max="1" width="16.88671875" customWidth="1"/>
    <col min="2" max="2" width="13" customWidth="1"/>
    <col min="4" max="4" width="12.6640625" customWidth="1"/>
    <col min="5" max="5" width="1.44140625" customWidth="1"/>
  </cols>
  <sheetData>
    <row r="1" spans="1:8">
      <c r="A1" s="451" t="s">
        <v>308</v>
      </c>
      <c r="B1" s="451"/>
      <c r="C1" s="451"/>
      <c r="D1" s="451"/>
      <c r="E1" s="451"/>
    </row>
    <row r="2" spans="1:8">
      <c r="A2" s="451"/>
      <c r="B2" s="451"/>
      <c r="C2" s="451"/>
      <c r="D2" s="451"/>
      <c r="E2" s="451"/>
      <c r="F2" s="278"/>
      <c r="G2" s="278"/>
      <c r="H2" s="278"/>
    </row>
    <row r="3" spans="1:8">
      <c r="A3" s="279"/>
      <c r="B3" s="280" t="s">
        <v>17</v>
      </c>
      <c r="C3" s="281" t="s">
        <v>18</v>
      </c>
      <c r="D3" s="282" t="s">
        <v>13</v>
      </c>
      <c r="E3" s="278"/>
      <c r="F3" s="278"/>
      <c r="G3" s="278"/>
      <c r="H3" s="278"/>
    </row>
    <row r="4" spans="1:8">
      <c r="A4" s="283" t="s">
        <v>300</v>
      </c>
      <c r="B4" s="284">
        <v>0.42777777777777781</v>
      </c>
      <c r="C4" s="284">
        <v>0.4548611111111111</v>
      </c>
      <c r="D4" s="284">
        <v>0.44166666666666665</v>
      </c>
    </row>
    <row r="5" spans="1:8">
      <c r="A5" s="285" t="s">
        <v>301</v>
      </c>
      <c r="B5" s="284">
        <v>0.22569444444444445</v>
      </c>
      <c r="C5" s="284">
        <v>5.6250000000000001E-2</v>
      </c>
      <c r="D5" s="284">
        <v>0.1388888888888889</v>
      </c>
    </row>
    <row r="6" spans="1:8" ht="22.8">
      <c r="A6" s="285" t="s">
        <v>302</v>
      </c>
      <c r="B6" s="284">
        <v>2.361111111111111E-2</v>
      </c>
      <c r="C6" s="284">
        <v>1.7361111111111112E-2</v>
      </c>
      <c r="D6" s="284">
        <v>2.013888888888889E-2</v>
      </c>
    </row>
    <row r="7" spans="1:8" ht="45.6">
      <c r="A7" s="285" t="s">
        <v>303</v>
      </c>
      <c r="B7" s="284">
        <v>2.9861111111111113E-2</v>
      </c>
      <c r="C7" s="284">
        <v>0.20833333333333334</v>
      </c>
      <c r="D7" s="284">
        <v>0.12152777777777778</v>
      </c>
    </row>
    <row r="8" spans="1:8">
      <c r="A8" s="285" t="s">
        <v>304</v>
      </c>
      <c r="B8" s="284">
        <v>0.20277777777777775</v>
      </c>
      <c r="C8" s="284">
        <v>0.17500000000000002</v>
      </c>
      <c r="D8" s="284">
        <v>0.18888888888888888</v>
      </c>
    </row>
    <row r="9" spans="1:8">
      <c r="A9" s="285" t="s">
        <v>305</v>
      </c>
      <c r="B9" s="284">
        <v>4.0972222222222222E-2</v>
      </c>
      <c r="C9" s="284">
        <v>5.486111111111111E-2</v>
      </c>
      <c r="D9" s="284">
        <v>4.7916666666666663E-2</v>
      </c>
    </row>
    <row r="10" spans="1:8">
      <c r="A10" s="286" t="s">
        <v>306</v>
      </c>
      <c r="B10" s="284">
        <v>4.9305555555555554E-2</v>
      </c>
      <c r="C10" s="284">
        <v>3.3333333333333333E-2</v>
      </c>
      <c r="D10" s="284">
        <v>4.0972222222222222E-2</v>
      </c>
    </row>
    <row r="13" spans="1:8">
      <c r="A13" s="452" t="s">
        <v>309</v>
      </c>
      <c r="B13" s="452"/>
      <c r="C13" s="452"/>
      <c r="D13" s="452"/>
      <c r="E13" s="287"/>
    </row>
  </sheetData>
  <mergeCells count="2">
    <mergeCell ref="A1:E2"/>
    <mergeCell ref="A13:D13"/>
  </mergeCells>
  <pageMargins left="0.70866141732283461" right="0.84" top="0.74803149606299213" bottom="0.74803149606299213" header="0.31496062992125984" footer="0.31496062992125984"/>
  <pageSetup paperSize="11" scale="95" orientation="portrait" r:id="rId1"/>
  <drawing r:id="rId2"/>
</worksheet>
</file>

<file path=xl/worksheets/sheet98.xml><?xml version="1.0" encoding="utf-8"?>
<worksheet xmlns="http://schemas.openxmlformats.org/spreadsheetml/2006/main" xmlns:r="http://schemas.openxmlformats.org/officeDocument/2006/relationships">
  <dimension ref="A1:E22"/>
  <sheetViews>
    <sheetView workbookViewId="0">
      <selection activeCell="E20" sqref="E20"/>
    </sheetView>
  </sheetViews>
  <sheetFormatPr baseColWidth="10" defaultRowHeight="14.4"/>
  <cols>
    <col min="1" max="1" width="11.88671875" customWidth="1"/>
    <col min="2" max="2" width="12.5546875" customWidth="1"/>
    <col min="3" max="4" width="9.88671875" customWidth="1"/>
    <col min="5" max="5" width="11.5546875" customWidth="1"/>
  </cols>
  <sheetData>
    <row r="1" spans="1:5" ht="69.75" customHeight="1">
      <c r="A1" s="430"/>
      <c r="B1" s="430"/>
      <c r="C1" s="430"/>
      <c r="D1" s="430"/>
      <c r="E1" s="430"/>
    </row>
    <row r="2" spans="1:5">
      <c r="A2" s="454"/>
      <c r="B2" s="454"/>
      <c r="C2" s="288" t="s">
        <v>17</v>
      </c>
      <c r="D2" s="288" t="s">
        <v>18</v>
      </c>
      <c r="E2" s="288" t="s">
        <v>13</v>
      </c>
    </row>
    <row r="3" spans="1:5">
      <c r="A3" s="453" t="s">
        <v>310</v>
      </c>
      <c r="B3" s="289" t="s">
        <v>311</v>
      </c>
      <c r="C3" s="290">
        <v>3.4027777777777775E-2</v>
      </c>
      <c r="D3" s="290">
        <v>0.21666666666666667</v>
      </c>
      <c r="E3" s="290">
        <v>0.15208333333333332</v>
      </c>
    </row>
    <row r="4" spans="1:5">
      <c r="A4" s="453"/>
      <c r="B4" s="289" t="s">
        <v>312</v>
      </c>
      <c r="C4" s="290">
        <v>2.7083333333333334E-2</v>
      </c>
      <c r="D4" s="290">
        <v>0.21944444444444444</v>
      </c>
      <c r="E4" s="290">
        <v>0.1076388888888889</v>
      </c>
    </row>
    <row r="5" spans="1:5">
      <c r="A5" s="453"/>
      <c r="B5" s="289" t="s">
        <v>313</v>
      </c>
      <c r="C5" s="290">
        <v>2.5694444444444447E-2</v>
      </c>
      <c r="D5" s="290">
        <v>0.16874999999999998</v>
      </c>
      <c r="E5" s="290">
        <v>8.7500000000000008E-2</v>
      </c>
    </row>
    <row r="6" spans="1:5">
      <c r="A6" s="453"/>
      <c r="B6" s="289" t="s">
        <v>97</v>
      </c>
      <c r="C6" s="290">
        <v>3.7499999999999999E-2</v>
      </c>
      <c r="D6" s="290">
        <v>0.15</v>
      </c>
      <c r="E6" s="290">
        <v>8.5416666666666655E-2</v>
      </c>
    </row>
    <row r="7" spans="1:5">
      <c r="A7" s="453" t="s">
        <v>121</v>
      </c>
      <c r="B7" s="289" t="s">
        <v>314</v>
      </c>
      <c r="C7" s="290">
        <v>1.8749999999999999E-2</v>
      </c>
      <c r="D7" s="290">
        <v>0.14375000000000002</v>
      </c>
      <c r="E7" s="290">
        <v>7.0833333333333331E-2</v>
      </c>
    </row>
    <row r="8" spans="1:5">
      <c r="A8" s="453"/>
      <c r="B8" s="289" t="s">
        <v>315</v>
      </c>
      <c r="C8" s="290">
        <v>3.6111111111111115E-2</v>
      </c>
      <c r="D8" s="290">
        <v>0.24444444444444446</v>
      </c>
      <c r="E8" s="290">
        <v>0.14583333333333334</v>
      </c>
    </row>
    <row r="9" spans="1:5">
      <c r="A9" s="453"/>
      <c r="B9" s="289" t="s">
        <v>316</v>
      </c>
      <c r="C9" s="290">
        <v>4.0972222222222222E-2</v>
      </c>
      <c r="D9" s="290">
        <v>0.13333333333333333</v>
      </c>
      <c r="E9" s="290">
        <v>0.12638888888888888</v>
      </c>
    </row>
    <row r="10" spans="1:5">
      <c r="A10" s="453"/>
      <c r="B10" s="289" t="s">
        <v>317</v>
      </c>
      <c r="C10" s="290">
        <v>5.9027777777777783E-2</v>
      </c>
      <c r="D10" s="290">
        <v>0.16111111111111112</v>
      </c>
      <c r="E10" s="290">
        <v>0.1451388888888889</v>
      </c>
    </row>
    <row r="11" spans="1:5" ht="34.200000000000003">
      <c r="A11" s="453" t="s">
        <v>318</v>
      </c>
      <c r="B11" s="289" t="s">
        <v>319</v>
      </c>
      <c r="C11" s="290">
        <v>2.7777777777777776E-2</v>
      </c>
      <c r="D11" s="290">
        <v>0.16319444444444445</v>
      </c>
      <c r="E11" s="290">
        <v>9.7222222222222224E-2</v>
      </c>
    </row>
    <row r="12" spans="1:5" ht="22.8">
      <c r="A12" s="453"/>
      <c r="B12" s="289" t="s">
        <v>320</v>
      </c>
      <c r="C12" s="290">
        <v>2.9166666666666664E-2</v>
      </c>
      <c r="D12" s="290">
        <v>0.21944444444444444</v>
      </c>
      <c r="E12" s="290">
        <v>0.12569444444444444</v>
      </c>
    </row>
    <row r="13" spans="1:5" ht="22.8">
      <c r="A13" s="453"/>
      <c r="B13" s="289" t="s">
        <v>321</v>
      </c>
      <c r="C13" s="290">
        <v>3.4722222222222224E-2</v>
      </c>
      <c r="D13" s="290">
        <v>0.25208333333333333</v>
      </c>
      <c r="E13" s="290">
        <v>0.14930555555555555</v>
      </c>
    </row>
    <row r="14" spans="1:5">
      <c r="A14" s="453" t="s">
        <v>322</v>
      </c>
      <c r="B14" s="289" t="s">
        <v>323</v>
      </c>
      <c r="C14" s="290">
        <v>3.125E-2</v>
      </c>
      <c r="D14" s="290">
        <v>0.20833333333333334</v>
      </c>
      <c r="E14" s="290">
        <v>0.12083333333333333</v>
      </c>
    </row>
    <row r="15" spans="1:5">
      <c r="A15" s="453"/>
      <c r="B15" s="289" t="s">
        <v>324</v>
      </c>
      <c r="C15" s="290">
        <v>2.2916666666666669E-2</v>
      </c>
      <c r="D15" s="290">
        <v>0.20416666666666669</v>
      </c>
      <c r="E15" s="290">
        <v>0.1173611111111111</v>
      </c>
    </row>
    <row r="16" spans="1:5">
      <c r="A16" s="453"/>
      <c r="B16" s="289" t="s">
        <v>325</v>
      </c>
      <c r="C16" s="290">
        <v>2.9861111111111113E-2</v>
      </c>
      <c r="D16" s="290">
        <v>0.21249999999999999</v>
      </c>
      <c r="E16" s="290">
        <v>0.12430555555555556</v>
      </c>
    </row>
    <row r="17" spans="1:5">
      <c r="A17" s="453"/>
      <c r="B17" s="289" t="s">
        <v>326</v>
      </c>
      <c r="C17" s="290">
        <v>3.125E-2</v>
      </c>
      <c r="D17" s="290">
        <v>0.20555555555555557</v>
      </c>
      <c r="E17" s="290">
        <v>0.12222222222222223</v>
      </c>
    </row>
    <row r="18" spans="1:5">
      <c r="A18" s="453" t="s">
        <v>327</v>
      </c>
      <c r="B18" s="291" t="s">
        <v>328</v>
      </c>
      <c r="C18" s="290">
        <v>2.9861111111111113E-2</v>
      </c>
      <c r="D18" s="290">
        <v>0.20486111111111113</v>
      </c>
      <c r="E18" s="290">
        <v>0.11944444444444445</v>
      </c>
    </row>
    <row r="19" spans="1:5">
      <c r="A19" s="453"/>
      <c r="B19" s="291" t="s">
        <v>329</v>
      </c>
      <c r="C19" s="290">
        <v>3.125E-2</v>
      </c>
      <c r="D19" s="290">
        <v>0.23819444444444446</v>
      </c>
      <c r="E19" s="290">
        <v>0.1388888888888889</v>
      </c>
    </row>
    <row r="20" spans="1:5">
      <c r="A20" s="453"/>
      <c r="B20" s="289" t="s">
        <v>19</v>
      </c>
      <c r="C20" s="290">
        <v>2.9861111111111113E-2</v>
      </c>
      <c r="D20" s="290">
        <v>0.20833333333333334</v>
      </c>
      <c r="E20" s="290">
        <v>0.12152777777777778</v>
      </c>
    </row>
    <row r="21" spans="1:5">
      <c r="A21" s="245" t="s">
        <v>307</v>
      </c>
    </row>
    <row r="22" spans="1:5">
      <c r="A22" s="292"/>
    </row>
  </sheetData>
  <mergeCells count="7">
    <mergeCell ref="A18:A20"/>
    <mergeCell ref="A1:E1"/>
    <mergeCell ref="A2:B2"/>
    <mergeCell ref="A3:A6"/>
    <mergeCell ref="A7:A10"/>
    <mergeCell ref="A11:A13"/>
    <mergeCell ref="A14:A17"/>
  </mergeCells>
  <pageMargins left="0.71" right="0.70866141732283461" top="0.74803149606299213" bottom="0.74803149606299213" header="0.31496062992125984" footer="0.31496062992125984"/>
  <pageSetup paperSize="11" orientation="portrait" r:id="rId1"/>
  <drawing r:id="rId2"/>
</worksheet>
</file>

<file path=xl/worksheets/sheet99.xml><?xml version="1.0" encoding="utf-8"?>
<worksheet xmlns="http://schemas.openxmlformats.org/spreadsheetml/2006/main" xmlns:r="http://schemas.openxmlformats.org/officeDocument/2006/relationships">
  <sheetPr>
    <tabColor rgb="FFFF0000"/>
  </sheetPr>
  <dimension ref="A1:E28"/>
  <sheetViews>
    <sheetView showWhiteSpace="0" workbookViewId="0">
      <selection activeCell="E20" sqref="E20"/>
    </sheetView>
  </sheetViews>
  <sheetFormatPr baseColWidth="10" defaultRowHeight="14.4"/>
  <cols>
    <col min="1" max="1" width="12.44140625" customWidth="1"/>
    <col min="2" max="2" width="9.5546875" customWidth="1"/>
    <col min="3" max="3" width="12.5546875" customWidth="1"/>
    <col min="4" max="4" width="20.88671875" customWidth="1"/>
  </cols>
  <sheetData>
    <row r="1" spans="1:5" ht="74.25" customHeight="1">
      <c r="A1" s="430"/>
      <c r="B1" s="430"/>
      <c r="C1" s="430"/>
      <c r="D1" s="430"/>
      <c r="E1" s="230"/>
    </row>
    <row r="2" spans="1:5" ht="12" customHeight="1">
      <c r="B2" s="154"/>
      <c r="C2" s="154"/>
      <c r="D2" s="154"/>
    </row>
    <row r="3" spans="1:5" ht="12" customHeight="1">
      <c r="B3" s="458"/>
      <c r="C3" s="459"/>
      <c r="D3" s="293" t="s">
        <v>18</v>
      </c>
    </row>
    <row r="4" spans="1:5" ht="12" customHeight="1">
      <c r="B4" s="460" t="s">
        <v>310</v>
      </c>
      <c r="C4" s="294" t="s">
        <v>311</v>
      </c>
      <c r="D4" s="295">
        <v>0.21666666666666667</v>
      </c>
    </row>
    <row r="5" spans="1:5" ht="12" customHeight="1">
      <c r="B5" s="456"/>
      <c r="C5" s="296" t="s">
        <v>312</v>
      </c>
      <c r="D5" s="297">
        <v>0.21944444444444444</v>
      </c>
    </row>
    <row r="6" spans="1:5" ht="12" customHeight="1">
      <c r="B6" s="456"/>
      <c r="C6" s="296" t="s">
        <v>313</v>
      </c>
      <c r="D6" s="297">
        <v>0.16874999999999998</v>
      </c>
    </row>
    <row r="7" spans="1:5" ht="12" customHeight="1">
      <c r="B7" s="456"/>
      <c r="C7" s="298" t="s">
        <v>97</v>
      </c>
      <c r="D7" s="299">
        <v>0.15</v>
      </c>
    </row>
    <row r="8" spans="1:5" ht="12" customHeight="1">
      <c r="B8" s="456" t="s">
        <v>121</v>
      </c>
      <c r="C8" s="300" t="s">
        <v>330</v>
      </c>
      <c r="D8" s="295">
        <v>0.14375000000000002</v>
      </c>
    </row>
    <row r="9" spans="1:5" ht="12" customHeight="1">
      <c r="B9" s="456"/>
      <c r="C9" s="296" t="s">
        <v>315</v>
      </c>
      <c r="D9" s="297">
        <v>0.24444444444444444</v>
      </c>
    </row>
    <row r="10" spans="1:5" ht="12" customHeight="1">
      <c r="B10" s="456"/>
      <c r="C10" s="296" t="s">
        <v>316</v>
      </c>
      <c r="D10" s="297">
        <v>0.13333333333333333</v>
      </c>
    </row>
    <row r="11" spans="1:5" ht="12" customHeight="1">
      <c r="B11" s="456"/>
      <c r="C11" s="298" t="s">
        <v>317</v>
      </c>
      <c r="D11" s="299">
        <v>0.16111111111111112</v>
      </c>
    </row>
    <row r="12" spans="1:5" ht="12" customHeight="1">
      <c r="B12" s="456" t="s">
        <v>318</v>
      </c>
      <c r="C12" s="300" t="s">
        <v>319</v>
      </c>
      <c r="D12" s="295">
        <v>0.16319444444444445</v>
      </c>
    </row>
    <row r="13" spans="1:5" ht="12" customHeight="1">
      <c r="B13" s="456"/>
      <c r="C13" s="296" t="s">
        <v>320</v>
      </c>
      <c r="D13" s="297">
        <v>0.21944444444444444</v>
      </c>
    </row>
    <row r="14" spans="1:5" ht="12" customHeight="1">
      <c r="B14" s="456"/>
      <c r="C14" s="298" t="s">
        <v>321</v>
      </c>
      <c r="D14" s="299">
        <v>0.25208333333333333</v>
      </c>
    </row>
    <row r="15" spans="1:5" ht="12" customHeight="1">
      <c r="B15" s="456" t="s">
        <v>322</v>
      </c>
      <c r="C15" s="300" t="s">
        <v>323</v>
      </c>
      <c r="D15" s="295">
        <v>0.20833333333333334</v>
      </c>
    </row>
    <row r="16" spans="1:5" ht="12" customHeight="1">
      <c r="B16" s="456"/>
      <c r="C16" s="296" t="s">
        <v>324</v>
      </c>
      <c r="D16" s="297">
        <v>0.20416666666666669</v>
      </c>
    </row>
    <row r="17" spans="1:4" ht="12" customHeight="1">
      <c r="B17" s="456"/>
      <c r="C17" s="296" t="s">
        <v>325</v>
      </c>
      <c r="D17" s="297">
        <v>0.21249999999999999</v>
      </c>
    </row>
    <row r="18" spans="1:4" ht="12" customHeight="1">
      <c r="B18" s="456"/>
      <c r="C18" s="298" t="s">
        <v>326</v>
      </c>
      <c r="D18" s="299">
        <v>0.20555555555555557</v>
      </c>
    </row>
    <row r="19" spans="1:4" ht="12" customHeight="1">
      <c r="B19" s="455" t="s">
        <v>327</v>
      </c>
      <c r="C19" s="301" t="s">
        <v>328</v>
      </c>
      <c r="D19" s="297">
        <v>0.20486111111111113</v>
      </c>
    </row>
    <row r="20" spans="1:4" ht="12" customHeight="1">
      <c r="B20" s="456"/>
      <c r="C20" s="301" t="s">
        <v>329</v>
      </c>
      <c r="D20" s="297">
        <v>0.23819444444444446</v>
      </c>
    </row>
    <row r="21" spans="1:4" ht="12" customHeight="1">
      <c r="B21" s="457"/>
      <c r="C21" s="302" t="s">
        <v>19</v>
      </c>
      <c r="D21" s="299">
        <v>0.2076388888888889</v>
      </c>
    </row>
    <row r="22" spans="1:4">
      <c r="A22" s="401"/>
      <c r="B22" s="401"/>
      <c r="C22" s="401"/>
      <c r="D22" s="401"/>
    </row>
    <row r="28" spans="1:4">
      <c r="A28" s="407" t="s">
        <v>307</v>
      </c>
      <c r="B28" s="407"/>
      <c r="C28" s="407"/>
      <c r="D28" s="407"/>
    </row>
  </sheetData>
  <mergeCells count="9">
    <mergeCell ref="B19:B21"/>
    <mergeCell ref="A22:D22"/>
    <mergeCell ref="A28:D28"/>
    <mergeCell ref="A1:D1"/>
    <mergeCell ref="B3:C3"/>
    <mergeCell ref="B4:B7"/>
    <mergeCell ref="B8:B11"/>
    <mergeCell ref="B12:B14"/>
    <mergeCell ref="B15:B18"/>
  </mergeCells>
  <pageMargins left="0.70866141732283461" right="0.70866141732283461" top="0.74803149606299213" bottom="0.74803149606299213" header="0.31496062992125984" footer="0.31496062992125984"/>
  <pageSetup paperSize="11" orientation="portrait" r:id="rId1"/>
  <drawing r:id="rId2"/>
</worksheet>
</file>

<file path=xl/worksheets/sheet100.xml><?xml version="1.0" encoding="utf-8"?>
<worksheet xmlns="http://schemas.openxmlformats.org/spreadsheetml/2006/main" xmlns:r="http://schemas.openxmlformats.org/officeDocument/2006/relationships">
  <dimension ref="A1:W17"/>
  <sheetViews>
    <sheetView workbookViewId="0">
      <selection activeCell="E20" sqref="E20"/>
    </sheetView>
  </sheetViews>
  <sheetFormatPr baseColWidth="10" defaultRowHeight="14.4"/>
  <cols>
    <col min="1" max="2" width="6.5546875" customWidth="1"/>
    <col min="3" max="3" width="4.88671875" customWidth="1"/>
    <col min="4" max="10" width="4.5546875" customWidth="1"/>
    <col min="11" max="11" width="5.109375" customWidth="1"/>
  </cols>
  <sheetData>
    <row r="1" spans="1:23" ht="48.75" customHeight="1">
      <c r="A1" s="449"/>
      <c r="B1" s="449"/>
      <c r="C1" s="449"/>
      <c r="D1" s="449"/>
      <c r="E1" s="449"/>
      <c r="F1" s="449"/>
      <c r="G1" s="449"/>
      <c r="H1" s="449"/>
      <c r="I1" s="449"/>
      <c r="J1" s="449"/>
      <c r="K1" s="449"/>
      <c r="L1" s="303"/>
      <c r="M1" s="303"/>
      <c r="N1" s="303"/>
      <c r="O1" s="303"/>
      <c r="P1" s="303"/>
      <c r="Q1" s="303"/>
      <c r="R1" s="303"/>
      <c r="S1" s="303"/>
      <c r="T1" s="303"/>
      <c r="U1" s="303"/>
      <c r="V1" s="303"/>
      <c r="W1" s="303"/>
    </row>
    <row r="2" spans="1:23" ht="27.75" customHeight="1">
      <c r="B2" s="154"/>
      <c r="C2" s="154"/>
      <c r="D2" s="154"/>
      <c r="E2" s="154"/>
      <c r="F2" s="154"/>
      <c r="G2" s="154"/>
    </row>
    <row r="3" spans="1:23">
      <c r="B3" s="461"/>
      <c r="C3" s="462" t="s">
        <v>14</v>
      </c>
      <c r="D3" s="463"/>
      <c r="E3" s="463"/>
      <c r="F3" s="463" t="s">
        <v>15</v>
      </c>
      <c r="G3" s="463"/>
      <c r="H3" s="463"/>
      <c r="I3" s="463" t="s">
        <v>19</v>
      </c>
      <c r="J3" s="463"/>
      <c r="K3" s="464"/>
    </row>
    <row r="4" spans="1:23" ht="24">
      <c r="B4" s="461"/>
      <c r="C4" s="304" t="s">
        <v>17</v>
      </c>
      <c r="D4" s="293" t="s">
        <v>18</v>
      </c>
      <c r="E4" s="293" t="s">
        <v>13</v>
      </c>
      <c r="F4" s="304" t="s">
        <v>17</v>
      </c>
      <c r="G4" s="293" t="s">
        <v>18</v>
      </c>
      <c r="H4" s="293" t="s">
        <v>13</v>
      </c>
      <c r="I4" s="304" t="s">
        <v>17</v>
      </c>
      <c r="J4" s="293" t="s">
        <v>18</v>
      </c>
      <c r="K4" s="293" t="s">
        <v>13</v>
      </c>
    </row>
    <row r="5" spans="1:23" ht="34.200000000000003">
      <c r="B5" s="283" t="s">
        <v>331</v>
      </c>
      <c r="C5" s="284">
        <v>3.472222222222222E-3</v>
      </c>
      <c r="D5" s="284">
        <v>0.15</v>
      </c>
      <c r="E5" s="284">
        <v>7.9166666666666663E-2</v>
      </c>
      <c r="F5" s="284">
        <v>2.0833333333333333E-3</v>
      </c>
      <c r="G5" s="284">
        <v>0.18888888888888888</v>
      </c>
      <c r="H5" s="284">
        <v>9.7916666666666666E-2</v>
      </c>
      <c r="I5" s="284">
        <v>3.472222222222222E-3</v>
      </c>
      <c r="J5" s="284">
        <v>0.16527777777777777</v>
      </c>
      <c r="K5" s="284">
        <v>8.6805555555555566E-2</v>
      </c>
    </row>
    <row r="6" spans="1:23" ht="45.6">
      <c r="B6" s="283" t="s">
        <v>332</v>
      </c>
      <c r="C6" s="284">
        <v>1.8055555555555557E-2</v>
      </c>
      <c r="D6" s="284">
        <v>1.6666666666666666E-2</v>
      </c>
      <c r="E6" s="284">
        <v>1.7361111111111112E-2</v>
      </c>
      <c r="F6" s="284">
        <v>2.7777777777777776E-2</v>
      </c>
      <c r="G6" s="284">
        <v>2.013888888888889E-2</v>
      </c>
      <c r="H6" s="284">
        <v>2.4305555555555556E-2</v>
      </c>
      <c r="I6" s="284">
        <v>2.1527777777777781E-2</v>
      </c>
      <c r="J6" s="284">
        <v>1.8055555555555557E-2</v>
      </c>
      <c r="K6" s="284">
        <v>2.013888888888889E-2</v>
      </c>
    </row>
    <row r="14" spans="1:23" ht="14.25" customHeight="1"/>
    <row r="15" spans="1:23" ht="18" customHeight="1">
      <c r="A15" s="407"/>
      <c r="B15" s="407"/>
      <c r="C15" s="407"/>
      <c r="D15" s="407"/>
      <c r="E15" s="407"/>
      <c r="F15" s="407"/>
      <c r="G15" s="407"/>
      <c r="H15" s="407"/>
      <c r="I15" s="407"/>
      <c r="J15" s="407"/>
      <c r="K15" s="407"/>
    </row>
    <row r="17" spans="1:11">
      <c r="A17" s="407" t="s">
        <v>307</v>
      </c>
      <c r="B17" s="407"/>
      <c r="C17" s="407"/>
      <c r="D17" s="407"/>
      <c r="E17" s="407"/>
      <c r="F17" s="407"/>
      <c r="G17" s="407"/>
      <c r="H17" s="407"/>
      <c r="I17" s="407"/>
      <c r="J17" s="407"/>
      <c r="K17" s="407"/>
    </row>
  </sheetData>
  <mergeCells count="7">
    <mergeCell ref="A17:K17"/>
    <mergeCell ref="A1:K1"/>
    <mergeCell ref="B3:B4"/>
    <mergeCell ref="C3:E3"/>
    <mergeCell ref="F3:H3"/>
    <mergeCell ref="I3:K3"/>
    <mergeCell ref="A15:K15"/>
  </mergeCells>
  <pageMargins left="0.70866141732283461" right="0.70866141732283461" top="0.74803149606299213" bottom="0.74803149606299213" header="0.31496062992125984" footer="0.31496062992125984"/>
  <pageSetup paperSize="11" orientation="portrait" r:id="rId1"/>
  <drawing r:id="rId2"/>
</worksheet>
</file>

<file path=xl/worksheets/sheet101.xml><?xml version="1.0" encoding="utf-8"?>
<worksheet xmlns="http://schemas.openxmlformats.org/spreadsheetml/2006/main" xmlns:r="http://schemas.openxmlformats.org/officeDocument/2006/relationships">
  <dimension ref="A1:F25"/>
  <sheetViews>
    <sheetView workbookViewId="0">
      <selection activeCell="E20" sqref="E20"/>
    </sheetView>
  </sheetViews>
  <sheetFormatPr baseColWidth="10" defaultRowHeight="14.4"/>
  <cols>
    <col min="5" max="5" width="10" customWidth="1"/>
  </cols>
  <sheetData>
    <row r="1" spans="1:6" ht="15" customHeight="1">
      <c r="A1" s="465" t="s">
        <v>333</v>
      </c>
      <c r="B1" s="465"/>
      <c r="C1" s="465"/>
      <c r="D1" s="465"/>
      <c r="E1" s="465"/>
      <c r="F1" s="230"/>
    </row>
    <row r="2" spans="1:6">
      <c r="A2" s="465"/>
      <c r="B2" s="465"/>
      <c r="C2" s="465"/>
      <c r="D2" s="465"/>
      <c r="E2" s="465"/>
      <c r="F2" s="230"/>
    </row>
    <row r="4" spans="1:6">
      <c r="B4" s="305"/>
      <c r="C4" s="305"/>
      <c r="D4" s="306"/>
    </row>
    <row r="5" spans="1:6">
      <c r="B5" s="466" t="s">
        <v>14</v>
      </c>
      <c r="C5" s="307" t="s">
        <v>17</v>
      </c>
      <c r="D5" s="308">
        <v>0.21666666666666667</v>
      </c>
    </row>
    <row r="6" spans="1:6">
      <c r="B6" s="467"/>
      <c r="C6" s="309" t="s">
        <v>18</v>
      </c>
      <c r="D6" s="308">
        <v>4.7222222222222221E-2</v>
      </c>
    </row>
    <row r="7" spans="1:6">
      <c r="B7" s="467"/>
      <c r="C7" s="309" t="s">
        <v>13</v>
      </c>
      <c r="D7" s="308">
        <v>0.12986111111111112</v>
      </c>
    </row>
    <row r="8" spans="1:6">
      <c r="B8" s="467" t="s">
        <v>15</v>
      </c>
      <c r="C8" s="307" t="s">
        <v>17</v>
      </c>
      <c r="D8" s="308">
        <v>0.23819444444444446</v>
      </c>
    </row>
    <row r="9" spans="1:6">
      <c r="B9" s="467"/>
      <c r="C9" s="309" t="s">
        <v>18</v>
      </c>
      <c r="D9" s="308">
        <v>6.9444444444444448E-2</v>
      </c>
    </row>
    <row r="10" spans="1:6">
      <c r="B10" s="467"/>
      <c r="C10" s="309" t="s">
        <v>13</v>
      </c>
      <c r="D10" s="308">
        <v>0.15208333333333332</v>
      </c>
    </row>
    <row r="11" spans="1:6">
      <c r="B11" s="467" t="s">
        <v>19</v>
      </c>
      <c r="C11" s="307" t="s">
        <v>17</v>
      </c>
      <c r="D11" s="308">
        <v>0.22569444444444445</v>
      </c>
    </row>
    <row r="12" spans="1:6">
      <c r="B12" s="467"/>
      <c r="C12" s="309" t="s">
        <v>18</v>
      </c>
      <c r="D12" s="308">
        <v>5.6250000000000001E-2</v>
      </c>
    </row>
    <row r="13" spans="1:6">
      <c r="B13" s="468"/>
      <c r="C13" s="309" t="s">
        <v>13</v>
      </c>
      <c r="D13" s="308">
        <v>0.1388888888888889</v>
      </c>
    </row>
    <row r="24" spans="1:1">
      <c r="A24" s="245"/>
    </row>
    <row r="25" spans="1:1">
      <c r="A25" s="245" t="s">
        <v>307</v>
      </c>
    </row>
  </sheetData>
  <mergeCells count="4">
    <mergeCell ref="A1:E2"/>
    <mergeCell ref="B5:B7"/>
    <mergeCell ref="B8:B10"/>
    <mergeCell ref="B11:B13"/>
  </mergeCells>
  <pageMargins left="0.70866141732283461" right="0.70866141732283461" top="0.74803149606299213" bottom="0.74803149606299213" header="0.31496062992125984" footer="0.31496062992125984"/>
  <pageSetup paperSize="11" orientation="portrait" r:id="rId1"/>
  <drawing r:id="rId2"/>
</worksheet>
</file>

<file path=xl/worksheets/sheet102.xml><?xml version="1.0" encoding="utf-8"?>
<worksheet xmlns="http://schemas.openxmlformats.org/spreadsheetml/2006/main" xmlns:r="http://schemas.openxmlformats.org/officeDocument/2006/relationships">
  <dimension ref="A1:E26"/>
  <sheetViews>
    <sheetView workbookViewId="0">
      <selection activeCell="E20" sqref="E20"/>
    </sheetView>
  </sheetViews>
  <sheetFormatPr baseColWidth="10" defaultRowHeight="14.4"/>
  <cols>
    <col min="1" max="1" width="10.6640625" customWidth="1"/>
    <col min="2" max="2" width="13.88671875" customWidth="1"/>
    <col min="3" max="3" width="10" customWidth="1"/>
    <col min="4" max="4" width="10.109375" customWidth="1"/>
    <col min="5" max="5" width="11" customWidth="1"/>
  </cols>
  <sheetData>
    <row r="1" spans="1:5" ht="9.75" customHeight="1">
      <c r="A1" s="430" t="s">
        <v>334</v>
      </c>
      <c r="B1" s="430"/>
      <c r="C1" s="430"/>
      <c r="D1" s="430"/>
      <c r="E1" s="430"/>
    </row>
    <row r="2" spans="1:5" ht="38.25" customHeight="1">
      <c r="A2" s="430"/>
      <c r="B2" s="430"/>
      <c r="C2" s="430"/>
      <c r="D2" s="430"/>
      <c r="E2" s="430"/>
    </row>
    <row r="3" spans="1:5" ht="15" customHeight="1">
      <c r="A3" s="310"/>
      <c r="B3" s="311" t="s">
        <v>335</v>
      </c>
      <c r="C3" s="312" t="s">
        <v>336</v>
      </c>
      <c r="D3" s="312" t="s">
        <v>63</v>
      </c>
      <c r="E3" s="312" t="s">
        <v>13</v>
      </c>
    </row>
    <row r="4" spans="1:5" ht="15" customHeight="1">
      <c r="A4" s="471" t="s">
        <v>310</v>
      </c>
      <c r="B4" s="294" t="s">
        <v>311</v>
      </c>
      <c r="C4" s="313">
        <v>0.25347222222222221</v>
      </c>
      <c r="D4" s="313">
        <v>5.9722222222222225E-2</v>
      </c>
      <c r="E4" s="313">
        <v>0.12847222222222224</v>
      </c>
    </row>
    <row r="5" spans="1:5" ht="15" customHeight="1">
      <c r="A5" s="469"/>
      <c r="B5" s="296" t="s">
        <v>312</v>
      </c>
      <c r="C5" s="314">
        <v>0.24305555555555555</v>
      </c>
      <c r="D5" s="314">
        <v>4.7916666666666663E-2</v>
      </c>
      <c r="E5" s="314">
        <v>0.16111111111111112</v>
      </c>
    </row>
    <row r="6" spans="1:5">
      <c r="A6" s="469"/>
      <c r="B6" s="296" t="s">
        <v>313</v>
      </c>
      <c r="C6" s="314">
        <v>0.15625</v>
      </c>
      <c r="D6" s="314">
        <v>4.0972222222222222E-2</v>
      </c>
      <c r="E6" s="314">
        <v>0.10555555555555556</v>
      </c>
    </row>
    <row r="7" spans="1:5">
      <c r="A7" s="469"/>
      <c r="B7" s="296" t="s">
        <v>97</v>
      </c>
      <c r="C7" s="314">
        <v>0.16388888888888889</v>
      </c>
      <c r="D7" s="314">
        <v>9.0972222222222218E-2</v>
      </c>
      <c r="E7" s="314">
        <v>0.13333333333333333</v>
      </c>
    </row>
    <row r="8" spans="1:5" ht="8.25" customHeight="1">
      <c r="A8" s="315"/>
      <c r="B8" s="296"/>
      <c r="C8" s="314"/>
      <c r="D8" s="314"/>
      <c r="E8" s="314"/>
    </row>
    <row r="9" spans="1:5" ht="15" customHeight="1">
      <c r="A9" s="469" t="s">
        <v>121</v>
      </c>
      <c r="B9" s="296" t="s">
        <v>330</v>
      </c>
      <c r="C9" s="314">
        <v>0.16805555555555554</v>
      </c>
      <c r="D9" s="314">
        <v>7.013888888888889E-2</v>
      </c>
      <c r="E9" s="314">
        <v>0.1277777777777778</v>
      </c>
    </row>
    <row r="10" spans="1:5" ht="15.75" customHeight="1">
      <c r="A10" s="469"/>
      <c r="B10" s="296" t="s">
        <v>315</v>
      </c>
      <c r="C10" s="314">
        <v>0.26250000000000001</v>
      </c>
      <c r="D10" s="314">
        <v>4.8611111111111112E-2</v>
      </c>
      <c r="E10" s="314">
        <v>0.15</v>
      </c>
    </row>
    <row r="11" spans="1:5" ht="13.5" customHeight="1">
      <c r="A11" s="469"/>
      <c r="B11" s="296" t="s">
        <v>316</v>
      </c>
      <c r="C11" s="314">
        <v>0.11458333333333333</v>
      </c>
      <c r="D11" s="314">
        <v>5.3472222222222227E-2</v>
      </c>
      <c r="E11" s="314">
        <v>5.8333333333333327E-2</v>
      </c>
    </row>
    <row r="12" spans="1:5" ht="15" customHeight="1">
      <c r="A12" s="469"/>
      <c r="B12" s="296" t="s">
        <v>317</v>
      </c>
      <c r="C12" s="314">
        <v>0.19236111111111109</v>
      </c>
      <c r="D12" s="314">
        <v>0.10208333333333335</v>
      </c>
      <c r="E12" s="314">
        <v>0.11597222222222221</v>
      </c>
    </row>
    <row r="13" spans="1:5" ht="7.5" customHeight="1">
      <c r="A13" s="315"/>
      <c r="B13" s="296"/>
      <c r="C13" s="314"/>
      <c r="D13" s="314"/>
      <c r="E13" s="314"/>
    </row>
    <row r="14" spans="1:5" ht="42.75" customHeight="1">
      <c r="A14" s="469" t="s">
        <v>318</v>
      </c>
      <c r="B14" s="296" t="s">
        <v>319</v>
      </c>
      <c r="C14" s="314">
        <v>0.18402777777777779</v>
      </c>
      <c r="D14" s="314">
        <v>6.25E-2</v>
      </c>
      <c r="E14" s="314">
        <v>0.12152777777777778</v>
      </c>
    </row>
    <row r="15" spans="1:5" ht="22.8">
      <c r="A15" s="469"/>
      <c r="B15" s="296" t="s">
        <v>320</v>
      </c>
      <c r="C15" s="314">
        <v>0.2388888888888889</v>
      </c>
      <c r="D15" s="314">
        <v>5.2777777777777778E-2</v>
      </c>
      <c r="E15" s="314">
        <v>0.14444444444444446</v>
      </c>
    </row>
    <row r="16" spans="1:5" ht="22.8">
      <c r="A16" s="469"/>
      <c r="B16" s="296" t="s">
        <v>321</v>
      </c>
      <c r="C16" s="314">
        <v>0.25972222222222224</v>
      </c>
      <c r="D16" s="314">
        <v>5.4166666666666669E-2</v>
      </c>
      <c r="E16" s="314">
        <v>0.15138888888888888</v>
      </c>
    </row>
    <row r="17" spans="1:5" ht="9.75" customHeight="1">
      <c r="A17" s="315"/>
      <c r="B17" s="296"/>
      <c r="C17" s="314"/>
      <c r="D17" s="314"/>
      <c r="E17" s="314"/>
    </row>
    <row r="18" spans="1:5">
      <c r="A18" s="469" t="s">
        <v>322</v>
      </c>
      <c r="B18" s="296" t="s">
        <v>323</v>
      </c>
      <c r="C18" s="314">
        <v>0.2388888888888889</v>
      </c>
      <c r="D18" s="314">
        <v>6.0416666666666667E-2</v>
      </c>
      <c r="E18" s="314">
        <v>0.14791666666666667</v>
      </c>
    </row>
    <row r="19" spans="1:5" ht="15" customHeight="1">
      <c r="A19" s="469"/>
      <c r="B19" s="296" t="s">
        <v>324</v>
      </c>
      <c r="C19" s="314">
        <v>0.21319444444444444</v>
      </c>
      <c r="D19" s="314">
        <v>5.9722222222222225E-2</v>
      </c>
      <c r="E19" s="314">
        <v>0.13333333333333333</v>
      </c>
    </row>
    <row r="20" spans="1:5" ht="15" customHeight="1">
      <c r="A20" s="469"/>
      <c r="B20" s="296" t="s">
        <v>325</v>
      </c>
      <c r="C20" s="314">
        <v>0.21944444444444444</v>
      </c>
      <c r="D20" s="314">
        <v>5.2777777777777778E-2</v>
      </c>
      <c r="E20" s="314">
        <v>0.13333333333333333</v>
      </c>
    </row>
    <row r="21" spans="1:5">
      <c r="A21" s="469"/>
      <c r="B21" s="296" t="s">
        <v>326</v>
      </c>
      <c r="C21" s="314">
        <v>0.18541666666666667</v>
      </c>
      <c r="D21" s="314">
        <v>3.9583333333333331E-2</v>
      </c>
      <c r="E21" s="314">
        <v>0.10972222222222222</v>
      </c>
    </row>
    <row r="22" spans="1:5" ht="8.25" customHeight="1">
      <c r="A22" s="315"/>
      <c r="B22" s="296"/>
      <c r="C22" s="314"/>
      <c r="D22" s="314"/>
      <c r="E22" s="314"/>
    </row>
    <row r="23" spans="1:5">
      <c r="A23" s="469" t="s">
        <v>327</v>
      </c>
      <c r="B23" s="301" t="s">
        <v>328</v>
      </c>
      <c r="C23" s="314">
        <v>0.2298611111111111</v>
      </c>
      <c r="D23" s="314">
        <v>5.6944444444444443E-2</v>
      </c>
      <c r="E23" s="314">
        <v>0.14097222222222222</v>
      </c>
    </row>
    <row r="24" spans="1:5">
      <c r="A24" s="469"/>
      <c r="B24" s="301" t="s">
        <v>329</v>
      </c>
      <c r="C24" s="314">
        <v>0.17986111111111111</v>
      </c>
      <c r="D24" s="314">
        <v>4.3750000000000004E-2</v>
      </c>
      <c r="E24" s="314">
        <v>0.10902777777777778</v>
      </c>
    </row>
    <row r="25" spans="1:5" ht="15" thickBot="1">
      <c r="A25" s="470"/>
      <c r="B25" s="316" t="s">
        <v>19</v>
      </c>
      <c r="C25" s="317">
        <v>0.22569444444444445</v>
      </c>
      <c r="D25" s="317">
        <v>5.6250000000000001E-2</v>
      </c>
      <c r="E25" s="317">
        <v>0.1388888888888889</v>
      </c>
    </row>
    <row r="26" spans="1:5" ht="15" thickTop="1">
      <c r="A26" s="245" t="s">
        <v>307</v>
      </c>
    </row>
  </sheetData>
  <mergeCells count="6">
    <mergeCell ref="A23:A25"/>
    <mergeCell ref="A1:E2"/>
    <mergeCell ref="A4:A7"/>
    <mergeCell ref="A9:A12"/>
    <mergeCell ref="A14:A16"/>
    <mergeCell ref="A18:A21"/>
  </mergeCells>
  <pageMargins left="0.70866141732283461" right="0.70866141732283461" top="0.74803149606299213" bottom="0.74803149606299213" header="0.31496062992125984" footer="0.31496062992125984"/>
  <pageSetup paperSize="11" orientation="portrait" r:id="rId1"/>
  <drawing r:id="rId2"/>
</worksheet>
</file>

<file path=xl/worksheets/sheet103.xml><?xml version="1.0" encoding="utf-8"?>
<worksheet xmlns="http://schemas.openxmlformats.org/spreadsheetml/2006/main" xmlns:r="http://schemas.openxmlformats.org/officeDocument/2006/relationships">
  <dimension ref="A1:L25"/>
  <sheetViews>
    <sheetView workbookViewId="0">
      <selection activeCell="E20" sqref="E20"/>
    </sheetView>
  </sheetViews>
  <sheetFormatPr baseColWidth="10" defaultRowHeight="14.4"/>
  <cols>
    <col min="1" max="1" width="13.109375" customWidth="1"/>
    <col min="5" max="5" width="8.44140625" customWidth="1"/>
  </cols>
  <sheetData>
    <row r="1" spans="1:12" ht="19.5" customHeight="1">
      <c r="A1" s="449" t="s">
        <v>337</v>
      </c>
      <c r="B1" s="449"/>
      <c r="C1" s="449"/>
      <c r="D1" s="449"/>
      <c r="E1" s="449"/>
      <c r="F1" s="318"/>
      <c r="G1" s="318"/>
      <c r="H1" s="318"/>
      <c r="I1" s="318"/>
      <c r="J1" s="318"/>
      <c r="K1" s="318"/>
      <c r="L1" s="318"/>
    </row>
    <row r="2" spans="1:12" ht="13.5" customHeight="1">
      <c r="A2" s="449"/>
      <c r="B2" s="449"/>
      <c r="C2" s="449"/>
      <c r="D2" s="449"/>
      <c r="E2" s="449"/>
      <c r="F2" s="318"/>
      <c r="G2" s="318"/>
      <c r="H2" s="318"/>
      <c r="I2" s="318"/>
      <c r="J2" s="318"/>
      <c r="K2" s="318"/>
      <c r="L2" s="318"/>
    </row>
    <row r="4" spans="1:12" ht="24">
      <c r="B4" s="305"/>
      <c r="C4" s="305"/>
      <c r="D4" s="306" t="s">
        <v>301</v>
      </c>
    </row>
    <row r="5" spans="1:12">
      <c r="B5" s="466" t="s">
        <v>17</v>
      </c>
      <c r="C5" s="307" t="s">
        <v>14</v>
      </c>
      <c r="D5" s="308">
        <v>0.31875000000000003</v>
      </c>
    </row>
    <row r="6" spans="1:12">
      <c r="B6" s="467"/>
      <c r="C6" s="309" t="s">
        <v>15</v>
      </c>
      <c r="D6" s="308">
        <v>0.29652777777777778</v>
      </c>
    </row>
    <row r="7" spans="1:12">
      <c r="B7" s="467"/>
      <c r="C7" s="309" t="s">
        <v>19</v>
      </c>
      <c r="D7" s="308">
        <v>0.30902777777777779</v>
      </c>
    </row>
    <row r="8" spans="1:12">
      <c r="B8" s="467" t="s">
        <v>18</v>
      </c>
      <c r="C8" s="309" t="s">
        <v>14</v>
      </c>
      <c r="D8" s="308">
        <v>0.25763888888888892</v>
      </c>
    </row>
    <row r="9" spans="1:12">
      <c r="B9" s="467"/>
      <c r="C9" s="309" t="s">
        <v>15</v>
      </c>
      <c r="D9" s="308">
        <v>0.15625</v>
      </c>
    </row>
    <row r="10" spans="1:12">
      <c r="B10" s="467"/>
      <c r="C10" s="309" t="s">
        <v>19</v>
      </c>
      <c r="D10" s="308">
        <v>0.19722222222222222</v>
      </c>
    </row>
    <row r="11" spans="1:12">
      <c r="B11" s="467" t="s">
        <v>13</v>
      </c>
      <c r="C11" s="309" t="s">
        <v>14</v>
      </c>
      <c r="D11" s="308">
        <v>0.30555555555555552</v>
      </c>
    </row>
    <row r="12" spans="1:12">
      <c r="B12" s="467"/>
      <c r="C12" s="309" t="s">
        <v>15</v>
      </c>
      <c r="D12" s="308">
        <v>0.24722222222222223</v>
      </c>
    </row>
    <row r="13" spans="1:12">
      <c r="B13" s="468"/>
      <c r="C13" s="319" t="s">
        <v>19</v>
      </c>
      <c r="D13" s="308">
        <v>0.27708333333333335</v>
      </c>
    </row>
    <row r="25" spans="1:4">
      <c r="A25" s="407" t="s">
        <v>307</v>
      </c>
      <c r="B25" s="407"/>
      <c r="C25" s="407"/>
      <c r="D25" s="407"/>
    </row>
  </sheetData>
  <mergeCells count="5">
    <mergeCell ref="A1:E2"/>
    <mergeCell ref="B5:B7"/>
    <mergeCell ref="B8:B10"/>
    <mergeCell ref="B11:B13"/>
    <mergeCell ref="A25:D25"/>
  </mergeCells>
  <pageMargins left="0.70866141732283461" right="0.70866141732283461" top="0.74803149606299213" bottom="0.74803149606299213" header="0.31496062992125984" footer="0.31496062992125984"/>
  <pageSetup paperSize="11" orientation="portrait" r:id="rId1"/>
  <drawing r:id="rId2"/>
</worksheet>
</file>

<file path=xl/worksheets/sheet104.xml><?xml version="1.0" encoding="utf-8"?>
<worksheet xmlns="http://schemas.openxmlformats.org/spreadsheetml/2006/main" xmlns:r="http://schemas.openxmlformats.org/officeDocument/2006/relationships">
  <dimension ref="A1:H24"/>
  <sheetViews>
    <sheetView workbookViewId="0">
      <selection activeCell="E20" sqref="E20"/>
    </sheetView>
  </sheetViews>
  <sheetFormatPr baseColWidth="10" defaultRowHeight="14.4"/>
  <cols>
    <col min="1" max="1" width="12.33203125" customWidth="1"/>
    <col min="5" max="5" width="8.44140625" customWidth="1"/>
  </cols>
  <sheetData>
    <row r="1" spans="1:8" ht="15.6">
      <c r="A1" s="472"/>
      <c r="B1" s="472"/>
      <c r="C1" s="472"/>
      <c r="D1" s="472"/>
      <c r="E1" s="472"/>
      <c r="F1" s="318"/>
      <c r="G1" s="318"/>
      <c r="H1" s="318"/>
    </row>
    <row r="2" spans="1:8" ht="21.75" customHeight="1">
      <c r="A2" s="472"/>
      <c r="B2" s="472"/>
      <c r="C2" s="472"/>
      <c r="D2" s="472"/>
      <c r="E2" s="472"/>
      <c r="F2" s="318"/>
      <c r="G2" s="318"/>
      <c r="H2" s="318"/>
    </row>
    <row r="4" spans="1:8" ht="24">
      <c r="B4" s="305"/>
      <c r="C4" s="320" t="s">
        <v>301</v>
      </c>
      <c r="D4" s="321" t="s">
        <v>338</v>
      </c>
    </row>
    <row r="5" spans="1:8">
      <c r="B5" s="307" t="s">
        <v>65</v>
      </c>
      <c r="C5" s="322">
        <v>0.88</v>
      </c>
      <c r="D5" s="322">
        <v>0.12</v>
      </c>
    </row>
    <row r="6" spans="1:8">
      <c r="B6" s="309" t="s">
        <v>18</v>
      </c>
      <c r="C6" s="322">
        <v>0.21</v>
      </c>
      <c r="D6" s="322">
        <v>0.79</v>
      </c>
    </row>
    <row r="7" spans="1:8">
      <c r="B7" s="319" t="s">
        <v>13</v>
      </c>
      <c r="C7" s="322">
        <v>0.53</v>
      </c>
      <c r="D7" s="322">
        <v>0.47</v>
      </c>
    </row>
    <row r="24" spans="1:4">
      <c r="A24" s="407" t="s">
        <v>307</v>
      </c>
      <c r="B24" s="407"/>
      <c r="C24" s="407"/>
      <c r="D24" s="407"/>
    </row>
  </sheetData>
  <mergeCells count="2">
    <mergeCell ref="A1:E2"/>
    <mergeCell ref="A24:D24"/>
  </mergeCells>
  <pageMargins left="0.70866141732283461" right="0.70866141732283461" top="0.74803149606299213" bottom="0.74803149606299213" header="0.31496062992125984" footer="0.31496062992125984"/>
  <pageSetup paperSize="11" orientation="portrait" r:id="rId1"/>
  <drawing r:id="rId2"/>
</worksheet>
</file>

<file path=xl/worksheets/sheet105.xml><?xml version="1.0" encoding="utf-8"?>
<worksheet xmlns="http://schemas.openxmlformats.org/spreadsheetml/2006/main" xmlns:r="http://schemas.openxmlformats.org/officeDocument/2006/relationships">
  <dimension ref="A1:G20"/>
  <sheetViews>
    <sheetView workbookViewId="0">
      <selection activeCell="E20" sqref="E20"/>
    </sheetView>
  </sheetViews>
  <sheetFormatPr baseColWidth="10" defaultRowHeight="14.4"/>
  <cols>
    <col min="3" max="3" width="18.6640625" customWidth="1"/>
    <col min="5" max="5" width="2.109375" customWidth="1"/>
    <col min="6" max="6" width="1.44140625" customWidth="1"/>
    <col min="7" max="7" width="1.5546875" customWidth="1"/>
  </cols>
  <sheetData>
    <row r="1" spans="1:7" ht="23.25" customHeight="1">
      <c r="A1" s="473"/>
      <c r="B1" s="474"/>
      <c r="C1" s="474"/>
      <c r="D1" s="474"/>
      <c r="E1" s="474"/>
      <c r="F1" s="474"/>
      <c r="G1" s="474"/>
    </row>
    <row r="2" spans="1:7" ht="12" customHeight="1">
      <c r="A2" s="474"/>
      <c r="B2" s="474"/>
      <c r="C2" s="474"/>
      <c r="D2" s="474"/>
      <c r="E2" s="474"/>
      <c r="F2" s="474"/>
      <c r="G2" s="474"/>
    </row>
    <row r="4" spans="1:7" ht="69.599999999999994">
      <c r="B4" s="323"/>
      <c r="C4" s="320" t="s">
        <v>301</v>
      </c>
      <c r="D4" s="321" t="s">
        <v>303</v>
      </c>
    </row>
    <row r="5" spans="1:7">
      <c r="B5" s="323" t="s">
        <v>53</v>
      </c>
      <c r="C5" s="305">
        <v>38</v>
      </c>
      <c r="D5" s="305">
        <v>22</v>
      </c>
    </row>
    <row r="6" spans="1:7">
      <c r="B6" s="323" t="s">
        <v>54</v>
      </c>
      <c r="C6" s="305">
        <v>25</v>
      </c>
      <c r="D6" s="305">
        <v>76</v>
      </c>
    </row>
    <row r="7" spans="1:7">
      <c r="B7" s="323" t="s">
        <v>13</v>
      </c>
      <c r="C7" s="305">
        <v>32</v>
      </c>
      <c r="D7" s="305">
        <v>49</v>
      </c>
    </row>
    <row r="20" spans="1:4">
      <c r="A20" s="407" t="s">
        <v>307</v>
      </c>
      <c r="B20" s="407"/>
      <c r="C20" s="407"/>
      <c r="D20" s="407"/>
    </row>
  </sheetData>
  <mergeCells count="2">
    <mergeCell ref="A1:G2"/>
    <mergeCell ref="A20:D20"/>
  </mergeCells>
  <pageMargins left="0.70866141732283461" right="0.70866141732283461" top="0.74803149606299213" bottom="0.74803149606299213" header="0.31496062992125984" footer="0.31496062992125984"/>
  <pageSetup paperSize="11" orientation="portrait" r:id="rId1"/>
  <drawing r:id="rId2"/>
</worksheet>
</file>

<file path=xl/worksheets/sheet106.xml><?xml version="1.0" encoding="utf-8"?>
<worksheet xmlns="http://schemas.openxmlformats.org/spreadsheetml/2006/main" xmlns:r="http://schemas.openxmlformats.org/officeDocument/2006/relationships">
  <dimension ref="A12:A13"/>
  <sheetViews>
    <sheetView workbookViewId="0">
      <selection activeCell="E20" sqref="E20"/>
    </sheetView>
  </sheetViews>
  <sheetFormatPr baseColWidth="10" defaultRowHeight="14.4"/>
  <cols>
    <col min="1" max="1" width="14.5546875" customWidth="1"/>
  </cols>
  <sheetData>
    <row r="12" hidden="1"/>
    <row r="13" ht="1.5" customHeight="1"/>
  </sheetData>
  <pageMargins left="0.70866141732283461" right="0.70866141732283461" top="0.74803149606299213" bottom="0.74803149606299213" header="0.31496062992125984" footer="0.31496062992125984"/>
  <pageSetup paperSize="11" orientation="portrait" r:id="rId1"/>
  <drawing r:id="rId2"/>
</worksheet>
</file>

<file path=xl/worksheets/sheet107.xml><?xml version="1.0" encoding="utf-8"?>
<worksheet xmlns="http://schemas.openxmlformats.org/spreadsheetml/2006/main" xmlns:r="http://schemas.openxmlformats.org/officeDocument/2006/relationships">
  <dimension ref="A1:D24"/>
  <sheetViews>
    <sheetView workbookViewId="0">
      <selection activeCell="E20" sqref="E20"/>
    </sheetView>
  </sheetViews>
  <sheetFormatPr baseColWidth="10" defaultRowHeight="14.4"/>
  <cols>
    <col min="1" max="1" width="31.88671875" customWidth="1"/>
    <col min="2" max="2" width="9.109375" customWidth="1"/>
    <col min="3" max="3" width="7.33203125" customWidth="1"/>
    <col min="4" max="4" width="7.5546875" customWidth="1"/>
    <col min="5" max="5" width="0.6640625" customWidth="1"/>
  </cols>
  <sheetData>
    <row r="1" spans="1:4" ht="51.75" customHeight="1">
      <c r="A1" s="430" t="s">
        <v>348</v>
      </c>
      <c r="B1" s="430"/>
      <c r="C1" s="430"/>
      <c r="D1" s="430"/>
    </row>
    <row r="2" spans="1:4">
      <c r="A2" s="325" t="s">
        <v>349</v>
      </c>
      <c r="B2" s="326" t="s">
        <v>13</v>
      </c>
      <c r="C2" s="326" t="s">
        <v>14</v>
      </c>
      <c r="D2" s="326" t="s">
        <v>15</v>
      </c>
    </row>
    <row r="3" spans="1:4">
      <c r="A3" s="327" t="s">
        <v>350</v>
      </c>
      <c r="B3" s="328">
        <v>62.8</v>
      </c>
      <c r="C3" s="328">
        <v>67.5</v>
      </c>
      <c r="D3" s="329">
        <v>56</v>
      </c>
    </row>
    <row r="4" spans="1:4" ht="18" customHeight="1">
      <c r="A4" s="330" t="s">
        <v>351</v>
      </c>
      <c r="B4" s="331">
        <v>48.4</v>
      </c>
      <c r="C4" s="331">
        <v>53</v>
      </c>
      <c r="D4" s="331">
        <v>41.7</v>
      </c>
    </row>
    <row r="5" spans="1:4" ht="18" customHeight="1">
      <c r="A5" s="330" t="s">
        <v>352</v>
      </c>
      <c r="B5" s="331">
        <v>15.2</v>
      </c>
      <c r="C5" s="331">
        <v>19.399999999999999</v>
      </c>
      <c r="D5" s="331">
        <v>9</v>
      </c>
    </row>
    <row r="6" spans="1:4" ht="18" customHeight="1">
      <c r="A6" s="330" t="s">
        <v>353</v>
      </c>
      <c r="B6" s="331">
        <v>8.6999999999999993</v>
      </c>
      <c r="C6" s="331">
        <v>9.8000000000000007</v>
      </c>
      <c r="D6" s="331">
        <v>7.1</v>
      </c>
    </row>
    <row r="7" spans="1:4" ht="18" customHeight="1">
      <c r="A7" s="330" t="s">
        <v>354</v>
      </c>
      <c r="B7" s="331">
        <v>31.3</v>
      </c>
      <c r="C7" s="331">
        <v>31.3</v>
      </c>
      <c r="D7" s="331">
        <v>31.3</v>
      </c>
    </row>
    <row r="8" spans="1:4" ht="18" customHeight="1">
      <c r="A8" s="330" t="s">
        <v>355</v>
      </c>
      <c r="B8" s="331">
        <v>17.3</v>
      </c>
      <c r="C8" s="331">
        <v>18.8</v>
      </c>
      <c r="D8" s="331">
        <v>15.2</v>
      </c>
    </row>
    <row r="9" spans="1:4" ht="18" customHeight="1">
      <c r="A9" s="330" t="s">
        <v>356</v>
      </c>
      <c r="B9" s="331">
        <v>8.1</v>
      </c>
      <c r="C9" s="331">
        <v>6.3</v>
      </c>
      <c r="D9" s="331">
        <v>12.4</v>
      </c>
    </row>
    <row r="10" spans="1:4">
      <c r="A10" s="327" t="s">
        <v>357</v>
      </c>
      <c r="B10" s="328">
        <v>55</v>
      </c>
      <c r="C10" s="328">
        <v>56.1</v>
      </c>
      <c r="D10" s="328">
        <v>53.3</v>
      </c>
    </row>
    <row r="11" spans="1:4" ht="18" customHeight="1">
      <c r="A11" s="330" t="s">
        <v>351</v>
      </c>
      <c r="B11" s="331">
        <v>38.700000000000003</v>
      </c>
      <c r="C11" s="331">
        <v>39.299999999999997</v>
      </c>
      <c r="D11" s="331">
        <v>37.9</v>
      </c>
    </row>
    <row r="12" spans="1:4" ht="18" customHeight="1">
      <c r="A12" s="330" t="s">
        <v>352</v>
      </c>
      <c r="B12" s="331">
        <v>6.4</v>
      </c>
      <c r="C12" s="331">
        <v>6.3</v>
      </c>
      <c r="D12" s="331">
        <v>6.6</v>
      </c>
    </row>
    <row r="13" spans="1:4" ht="18" customHeight="1">
      <c r="A13" s="330" t="s">
        <v>353</v>
      </c>
      <c r="B13" s="331">
        <v>6.6</v>
      </c>
      <c r="C13" s="331">
        <v>6.8</v>
      </c>
      <c r="D13" s="331">
        <v>6.3</v>
      </c>
    </row>
    <row r="14" spans="1:4" ht="18" customHeight="1">
      <c r="A14" s="330" t="s">
        <v>354</v>
      </c>
      <c r="B14" s="331">
        <v>30.3</v>
      </c>
      <c r="C14" s="331">
        <v>31.5</v>
      </c>
      <c r="D14" s="331">
        <v>28.6</v>
      </c>
    </row>
    <row r="15" spans="1:4" ht="18" customHeight="1">
      <c r="A15" s="330" t="s">
        <v>355</v>
      </c>
      <c r="B15" s="331">
        <v>16.899999999999999</v>
      </c>
      <c r="C15" s="331">
        <v>18.3</v>
      </c>
      <c r="D15" s="331">
        <v>15</v>
      </c>
    </row>
    <row r="16" spans="1:4" ht="18" customHeight="1">
      <c r="A16" s="330" t="s">
        <v>356</v>
      </c>
      <c r="B16" s="331">
        <v>9.3000000000000007</v>
      </c>
      <c r="C16" s="331">
        <v>7</v>
      </c>
      <c r="D16" s="331">
        <v>14.1</v>
      </c>
    </row>
    <row r="17" spans="1:4">
      <c r="A17" s="327" t="s">
        <v>358</v>
      </c>
      <c r="B17" s="328">
        <v>47.4</v>
      </c>
      <c r="C17" s="328">
        <v>48</v>
      </c>
      <c r="D17" s="328">
        <v>46.3</v>
      </c>
    </row>
    <row r="18" spans="1:4" ht="18" customHeight="1">
      <c r="A18" s="330" t="s">
        <v>351</v>
      </c>
      <c r="B18" s="331">
        <v>28.8</v>
      </c>
      <c r="C18" s="331">
        <v>27.6</v>
      </c>
      <c r="D18" s="331">
        <v>31.3</v>
      </c>
    </row>
    <row r="19" spans="1:4" ht="18" customHeight="1">
      <c r="A19" s="330" t="s">
        <v>352</v>
      </c>
      <c r="B19" s="331">
        <v>7.6</v>
      </c>
      <c r="C19" s="331">
        <v>8.1</v>
      </c>
      <c r="D19" s="331">
        <v>6.6</v>
      </c>
    </row>
    <row r="20" spans="1:4" ht="18" customHeight="1">
      <c r="A20" s="330" t="s">
        <v>354</v>
      </c>
      <c r="B20" s="331">
        <v>24.9</v>
      </c>
      <c r="C20" s="331">
        <v>26.4</v>
      </c>
      <c r="D20" s="331">
        <v>21.7</v>
      </c>
    </row>
    <row r="21" spans="1:4" ht="18" customHeight="1">
      <c r="A21" s="330" t="s">
        <v>355</v>
      </c>
      <c r="B21" s="331">
        <v>24.9</v>
      </c>
      <c r="C21" s="332">
        <v>27</v>
      </c>
      <c r="D21" s="331">
        <v>18.8</v>
      </c>
    </row>
    <row r="22" spans="1:4">
      <c r="A22" s="269"/>
      <c r="B22" s="269"/>
      <c r="C22" s="269"/>
      <c r="D22" s="269"/>
    </row>
    <row r="23" spans="1:4" ht="28.5" customHeight="1">
      <c r="A23" s="475" t="s">
        <v>359</v>
      </c>
      <c r="B23" s="475"/>
      <c r="C23" s="475"/>
      <c r="D23" s="475"/>
    </row>
    <row r="24" spans="1:4" ht="7.5" customHeight="1"/>
  </sheetData>
  <mergeCells count="2">
    <mergeCell ref="A1:D1"/>
    <mergeCell ref="A23:D23"/>
  </mergeCells>
  <pageMargins left="0.70866141732283461" right="0.70866141732283461" top="0.74803149606299213" bottom="0.74803149606299213" header="0.31496062992125984" footer="0.31496062992125984"/>
  <pageSetup paperSize="11" orientation="portrait" r:id="rId1"/>
  <drawing r:id="rId2"/>
</worksheet>
</file>

<file path=xl/worksheets/sheet108.xml><?xml version="1.0" encoding="utf-8"?>
<worksheet xmlns="http://schemas.openxmlformats.org/spreadsheetml/2006/main" xmlns:r="http://schemas.openxmlformats.org/officeDocument/2006/relationships">
  <dimension ref="A1:D26"/>
  <sheetViews>
    <sheetView workbookViewId="0">
      <selection activeCell="E20" sqref="E20"/>
    </sheetView>
  </sheetViews>
  <sheetFormatPr baseColWidth="10" defaultRowHeight="14.4"/>
  <cols>
    <col min="1" max="1" width="29.6640625" customWidth="1"/>
    <col min="2" max="2" width="8.6640625" customWidth="1"/>
    <col min="3" max="3" width="8.109375" customWidth="1"/>
    <col min="4" max="4" width="8.6640625" customWidth="1"/>
  </cols>
  <sheetData>
    <row r="1" spans="1:4" ht="51" customHeight="1">
      <c r="A1" s="476"/>
      <c r="B1" s="476"/>
      <c r="C1" s="476"/>
      <c r="D1" s="476"/>
    </row>
    <row r="2" spans="1:4">
      <c r="A2" s="333" t="s">
        <v>349</v>
      </c>
      <c r="B2" s="334" t="s">
        <v>13</v>
      </c>
      <c r="C2" s="334" t="s">
        <v>14</v>
      </c>
      <c r="D2" s="334" t="s">
        <v>15</v>
      </c>
    </row>
    <row r="3" spans="1:4">
      <c r="A3" s="327" t="s">
        <v>360</v>
      </c>
      <c r="B3" s="329">
        <v>13.5</v>
      </c>
      <c r="C3" s="329">
        <v>14.3</v>
      </c>
      <c r="D3" s="329">
        <v>12.3</v>
      </c>
    </row>
    <row r="4" spans="1:4" ht="18" customHeight="1">
      <c r="A4" s="330" t="s">
        <v>351</v>
      </c>
      <c r="B4" s="332">
        <v>10.3</v>
      </c>
      <c r="C4" s="332">
        <v>11</v>
      </c>
      <c r="D4" s="332">
        <v>9.3000000000000007</v>
      </c>
    </row>
    <row r="5" spans="1:4" ht="18" customHeight="1">
      <c r="A5" s="330" t="s">
        <v>352</v>
      </c>
      <c r="B5" s="332">
        <v>2.1</v>
      </c>
      <c r="C5" s="332">
        <v>2.2999999999999998</v>
      </c>
      <c r="D5" s="332">
        <v>1.8</v>
      </c>
    </row>
    <row r="6" spans="1:4" ht="18" customHeight="1">
      <c r="A6" s="330" t="s">
        <v>353</v>
      </c>
      <c r="B6" s="332">
        <v>0.7</v>
      </c>
      <c r="C6" s="332">
        <v>0.8</v>
      </c>
      <c r="D6" s="332">
        <v>0.5</v>
      </c>
    </row>
    <row r="7" spans="1:4" ht="18" customHeight="1">
      <c r="A7" s="330" t="s">
        <v>354</v>
      </c>
      <c r="B7" s="332">
        <v>6.5</v>
      </c>
      <c r="C7" s="332">
        <v>6.4</v>
      </c>
      <c r="D7" s="332">
        <v>6.5</v>
      </c>
    </row>
    <row r="8" spans="1:4" ht="18" customHeight="1">
      <c r="A8" s="330" t="s">
        <v>356</v>
      </c>
      <c r="B8" s="332">
        <v>2.4</v>
      </c>
      <c r="C8" s="332">
        <v>2.1</v>
      </c>
      <c r="D8" s="332">
        <v>3</v>
      </c>
    </row>
    <row r="9" spans="1:4">
      <c r="A9" s="327" t="s">
        <v>361</v>
      </c>
      <c r="B9" s="329">
        <v>32.9</v>
      </c>
      <c r="C9" s="329">
        <v>40.6</v>
      </c>
      <c r="D9" s="329">
        <v>21.5</v>
      </c>
    </row>
    <row r="10" spans="1:4" ht="16.5" customHeight="1">
      <c r="A10" s="330" t="s">
        <v>351</v>
      </c>
      <c r="B10" s="332">
        <v>25.1</v>
      </c>
      <c r="C10" s="332">
        <v>32.1</v>
      </c>
      <c r="D10" s="332">
        <v>14.7</v>
      </c>
    </row>
    <row r="11" spans="1:4" ht="16.5" customHeight="1">
      <c r="A11" s="330" t="s">
        <v>352</v>
      </c>
      <c r="B11" s="332">
        <v>9.6999999999999993</v>
      </c>
      <c r="C11" s="332">
        <v>14.2</v>
      </c>
      <c r="D11" s="332">
        <v>3.1</v>
      </c>
    </row>
    <row r="12" spans="1:4" ht="16.5" customHeight="1">
      <c r="A12" s="330" t="s">
        <v>353</v>
      </c>
      <c r="B12" s="332">
        <v>3.9</v>
      </c>
      <c r="C12" s="332">
        <v>4.9000000000000004</v>
      </c>
      <c r="D12" s="332">
        <v>2.5</v>
      </c>
    </row>
    <row r="13" spans="1:4" ht="16.5" customHeight="1">
      <c r="A13" s="330" t="s">
        <v>354</v>
      </c>
      <c r="B13" s="332">
        <v>4.5</v>
      </c>
      <c r="C13" s="332">
        <v>2.8</v>
      </c>
      <c r="D13" s="332">
        <v>7</v>
      </c>
    </row>
    <row r="14" spans="1:4">
      <c r="A14" s="327" t="s">
        <v>362</v>
      </c>
      <c r="B14" s="329">
        <v>16</v>
      </c>
      <c r="C14" s="329">
        <v>22.7</v>
      </c>
      <c r="D14" s="329">
        <v>6.4</v>
      </c>
    </row>
    <row r="15" spans="1:4" ht="17.25" customHeight="1">
      <c r="A15" s="330" t="s">
        <v>351</v>
      </c>
      <c r="B15" s="332">
        <v>13.4</v>
      </c>
      <c r="C15" s="332">
        <v>19.600000000000001</v>
      </c>
      <c r="D15" s="332">
        <v>4.5</v>
      </c>
    </row>
    <row r="16" spans="1:4" ht="17.25" customHeight="1">
      <c r="A16" s="330" t="s">
        <v>352</v>
      </c>
      <c r="B16" s="332">
        <v>1.8</v>
      </c>
      <c r="C16" s="332">
        <v>2</v>
      </c>
      <c r="D16" s="332">
        <v>1.5</v>
      </c>
    </row>
    <row r="17" spans="1:4" ht="17.25" customHeight="1">
      <c r="A17" s="330" t="s">
        <v>353</v>
      </c>
      <c r="B17" s="332">
        <v>1.8</v>
      </c>
      <c r="C17" s="332">
        <v>2.5</v>
      </c>
      <c r="D17" s="332">
        <v>0.9</v>
      </c>
    </row>
    <row r="18" spans="1:4">
      <c r="A18" s="327" t="s">
        <v>363</v>
      </c>
      <c r="B18" s="477">
        <v>24.2</v>
      </c>
      <c r="C18" s="477">
        <v>25.3</v>
      </c>
      <c r="D18" s="477">
        <v>14</v>
      </c>
    </row>
    <row r="19" spans="1:4">
      <c r="A19" s="327" t="s">
        <v>364</v>
      </c>
      <c r="B19" s="477"/>
      <c r="C19" s="477"/>
      <c r="D19" s="477"/>
    </row>
    <row r="20" spans="1:4" ht="17.25" customHeight="1">
      <c r="A20" s="330" t="s">
        <v>351</v>
      </c>
      <c r="B20" s="332">
        <v>16.2</v>
      </c>
      <c r="C20" s="332">
        <v>16.7</v>
      </c>
      <c r="D20" s="332">
        <v>11.3</v>
      </c>
    </row>
    <row r="21" spans="1:4" ht="17.25" customHeight="1">
      <c r="A21" s="330" t="s">
        <v>352</v>
      </c>
      <c r="B21" s="332">
        <v>5.7</v>
      </c>
      <c r="C21" s="332">
        <v>6.3</v>
      </c>
      <c r="D21" s="332" t="s">
        <v>274</v>
      </c>
    </row>
    <row r="22" spans="1:4" ht="17.25" customHeight="1">
      <c r="A22" s="330" t="s">
        <v>353</v>
      </c>
      <c r="B22" s="332">
        <v>4.4000000000000004</v>
      </c>
      <c r="C22" s="332">
        <v>4.5999999999999996</v>
      </c>
      <c r="D22" s="332">
        <v>2.7</v>
      </c>
    </row>
    <row r="23" spans="1:4" ht="11.25" customHeight="1">
      <c r="A23" s="269"/>
      <c r="B23" s="269"/>
      <c r="C23" s="269"/>
      <c r="D23" s="269"/>
    </row>
    <row r="24" spans="1:4" ht="27.75" customHeight="1">
      <c r="A24" s="478" t="s">
        <v>365</v>
      </c>
      <c r="B24" s="478"/>
      <c r="C24" s="478"/>
      <c r="D24" s="478"/>
    </row>
    <row r="26" spans="1:4">
      <c r="A26" s="106"/>
    </row>
  </sheetData>
  <mergeCells count="5">
    <mergeCell ref="A1:D1"/>
    <mergeCell ref="B18:B19"/>
    <mergeCell ref="C18:C19"/>
    <mergeCell ref="D18:D19"/>
    <mergeCell ref="A24:D24"/>
  </mergeCells>
  <pageMargins left="0.70866141732283461" right="0.70866141732283461" top="0.74803149606299213" bottom="0.74803149606299213" header="0.31496062992125984" footer="0.31496062992125984"/>
  <pageSetup paperSize="11" orientation="portrait" r:id="rId1"/>
  <drawing r:id="rId2"/>
</worksheet>
</file>

<file path=xl/worksheets/sheet109.xml><?xml version="1.0" encoding="utf-8"?>
<worksheet xmlns="http://schemas.openxmlformats.org/spreadsheetml/2006/main" xmlns:r="http://schemas.openxmlformats.org/officeDocument/2006/relationships">
  <dimension ref="A3:C16"/>
  <sheetViews>
    <sheetView workbookViewId="0">
      <selection activeCell="E20" sqref="E20"/>
    </sheetView>
  </sheetViews>
  <sheetFormatPr baseColWidth="10" defaultRowHeight="14.4"/>
  <cols>
    <col min="1" max="1" width="24" customWidth="1"/>
    <col min="2" max="2" width="16.33203125" customWidth="1"/>
    <col min="3" max="3" width="15.109375" customWidth="1"/>
  </cols>
  <sheetData>
    <row r="3" spans="1:3">
      <c r="A3" s="177" t="s">
        <v>339</v>
      </c>
      <c r="B3" s="158">
        <v>2007</v>
      </c>
      <c r="C3" s="158">
        <v>2014</v>
      </c>
    </row>
    <row r="4" spans="1:3">
      <c r="A4" s="324" t="s">
        <v>13</v>
      </c>
      <c r="B4" s="99"/>
      <c r="C4" s="99"/>
    </row>
    <row r="5" spans="1:3" ht="21.75" customHeight="1">
      <c r="A5" t="s">
        <v>17</v>
      </c>
      <c r="B5">
        <v>11149</v>
      </c>
      <c r="C5">
        <v>15718</v>
      </c>
    </row>
    <row r="6" spans="1:3" ht="23.25" customHeight="1">
      <c r="A6" t="s">
        <v>63</v>
      </c>
      <c r="B6">
        <v>11801</v>
      </c>
      <c r="C6">
        <v>16939</v>
      </c>
    </row>
    <row r="7" spans="1:3" ht="21" customHeight="1">
      <c r="A7" s="106" t="s">
        <v>13</v>
      </c>
      <c r="B7" s="106">
        <v>11233</v>
      </c>
      <c r="C7" s="106">
        <v>15876</v>
      </c>
    </row>
    <row r="8" spans="1:3">
      <c r="A8" s="99" t="s">
        <v>340</v>
      </c>
      <c r="B8" s="99"/>
      <c r="C8" s="99"/>
    </row>
    <row r="9" spans="1:3" ht="25.5" customHeight="1">
      <c r="A9" t="s">
        <v>17</v>
      </c>
      <c r="B9">
        <v>14003</v>
      </c>
      <c r="C9">
        <v>19646</v>
      </c>
    </row>
    <row r="10" spans="1:3" ht="25.5" customHeight="1">
      <c r="A10" t="s">
        <v>63</v>
      </c>
      <c r="B10">
        <v>13317</v>
      </c>
      <c r="C10">
        <v>18815</v>
      </c>
    </row>
    <row r="11" spans="1:3" ht="27.75" customHeight="1">
      <c r="A11" s="106" t="s">
        <v>13</v>
      </c>
      <c r="B11" s="106">
        <v>13895</v>
      </c>
      <c r="C11" s="106">
        <v>19513</v>
      </c>
    </row>
    <row r="12" spans="1:3">
      <c r="A12" s="99" t="s">
        <v>15</v>
      </c>
      <c r="B12" s="99"/>
      <c r="C12" s="99"/>
    </row>
    <row r="13" spans="1:3" ht="24" customHeight="1">
      <c r="A13" t="s">
        <v>17</v>
      </c>
      <c r="B13">
        <v>7712</v>
      </c>
      <c r="C13">
        <v>10331</v>
      </c>
    </row>
    <row r="14" spans="1:3" ht="26.25" customHeight="1">
      <c r="A14" t="s">
        <v>63</v>
      </c>
      <c r="B14">
        <v>8417</v>
      </c>
      <c r="C14">
        <v>11477</v>
      </c>
    </row>
    <row r="15" spans="1:3" ht="25.5" customHeight="1">
      <c r="A15" s="106" t="s">
        <v>13</v>
      </c>
      <c r="B15" s="106">
        <v>7777</v>
      </c>
      <c r="C15" s="106">
        <v>10425</v>
      </c>
    </row>
    <row r="16" spans="1:3" ht="13.5" customHeight="1">
      <c r="A16" s="94"/>
      <c r="B16" s="94"/>
      <c r="C16" s="94"/>
    </row>
  </sheetData>
  <pageMargins left="0.70866141732283461" right="0.70866141732283461" top="0.74803149606299213" bottom="0.74803149606299213" header="0.31496062992125984" footer="0.31496062992125984"/>
  <pageSetup paperSize="11" orientation="portrait" r:id="rId1"/>
  <drawing r:id="rId2"/>
</worksheet>
</file>

<file path=xl/worksheets/sheet110.xml><?xml version="1.0" encoding="utf-8"?>
<worksheet xmlns="http://schemas.openxmlformats.org/spreadsheetml/2006/main" xmlns:r="http://schemas.openxmlformats.org/officeDocument/2006/relationships">
  <dimension ref="A3:E11"/>
  <sheetViews>
    <sheetView workbookViewId="0">
      <selection activeCell="E20" sqref="E20"/>
    </sheetView>
  </sheetViews>
  <sheetFormatPr baseColWidth="10" defaultRowHeight="14.4"/>
  <cols>
    <col min="1" max="1" width="28.88671875" customWidth="1"/>
    <col min="2" max="3" width="12.88671875" customWidth="1"/>
  </cols>
  <sheetData>
    <row r="3" spans="1:5" ht="6.75" customHeight="1"/>
    <row r="4" spans="1:5">
      <c r="A4" s="137" t="s">
        <v>341</v>
      </c>
      <c r="B4" s="158">
        <v>2007</v>
      </c>
      <c r="C4" s="158">
        <v>2014</v>
      </c>
    </row>
    <row r="5" spans="1:5" ht="21" customHeight="1">
      <c r="A5" t="s">
        <v>17</v>
      </c>
      <c r="B5">
        <v>9.1999999999999993</v>
      </c>
      <c r="C5">
        <v>4.9000000000000004</v>
      </c>
    </row>
    <row r="6" spans="1:5" ht="21" customHeight="1">
      <c r="A6" t="s">
        <v>18</v>
      </c>
      <c r="B6">
        <v>7.4</v>
      </c>
      <c r="C6">
        <v>3.9</v>
      </c>
    </row>
    <row r="7" spans="1:5" ht="21" customHeight="1">
      <c r="A7" s="106" t="s">
        <v>13</v>
      </c>
      <c r="B7" s="106">
        <v>8.9</v>
      </c>
      <c r="C7" s="106">
        <v>4.8</v>
      </c>
    </row>
    <row r="8" spans="1:5" ht="9.75" customHeight="1">
      <c r="A8" s="94"/>
      <c r="B8" s="94"/>
      <c r="C8" s="94"/>
    </row>
    <row r="11" spans="1:5" ht="32.25" customHeight="1">
      <c r="A11" s="449" t="s">
        <v>342</v>
      </c>
      <c r="B11" s="449"/>
      <c r="C11" s="449"/>
      <c r="D11" s="115"/>
      <c r="E11" s="115"/>
    </row>
  </sheetData>
  <mergeCells count="1">
    <mergeCell ref="A11:C11"/>
  </mergeCells>
  <pageMargins left="0.70866141732283461" right="0.70866141732283461" top="0.74803149606299213" bottom="0.74803149606299213" header="0.31496062992125984" footer="0.31496062992125984"/>
  <pageSetup paperSize="11" orientation="portrait" r:id="rId1"/>
  <drawing r:id="rId2"/>
</worksheet>
</file>

<file path=xl/worksheets/sheet111.xml><?xml version="1.0" encoding="utf-8"?>
<worksheet xmlns="http://schemas.openxmlformats.org/spreadsheetml/2006/main" xmlns:r="http://schemas.openxmlformats.org/officeDocument/2006/relationships">
  <dimension ref="A3:C10"/>
  <sheetViews>
    <sheetView workbookViewId="0">
      <selection activeCell="E20" sqref="E20"/>
    </sheetView>
  </sheetViews>
  <sheetFormatPr baseColWidth="10" defaultRowHeight="14.4"/>
  <cols>
    <col min="1" max="1" width="32.5546875" customWidth="1"/>
    <col min="2" max="2" width="11.5546875" customWidth="1"/>
    <col min="3" max="3" width="10.88671875" customWidth="1"/>
  </cols>
  <sheetData>
    <row r="3" spans="1:3">
      <c r="A3" s="137" t="s">
        <v>341</v>
      </c>
      <c r="B3" s="158">
        <v>2007</v>
      </c>
      <c r="C3" s="158">
        <v>2014</v>
      </c>
    </row>
    <row r="4" spans="1:3" ht="21" customHeight="1">
      <c r="A4" t="s">
        <v>17</v>
      </c>
      <c r="B4">
        <v>4.9000000000000004</v>
      </c>
      <c r="C4">
        <v>1.6</v>
      </c>
    </row>
    <row r="5" spans="1:3" ht="21" customHeight="1">
      <c r="A5" t="s">
        <v>18</v>
      </c>
      <c r="B5">
        <v>4</v>
      </c>
      <c r="C5">
        <v>1.9</v>
      </c>
    </row>
    <row r="6" spans="1:3" ht="21" customHeight="1">
      <c r="A6" s="106" t="s">
        <v>13</v>
      </c>
      <c r="B6" s="106">
        <v>4.8</v>
      </c>
      <c r="C6" s="106">
        <v>1.6</v>
      </c>
    </row>
    <row r="7" spans="1:3">
      <c r="A7" s="94"/>
      <c r="B7" s="94"/>
      <c r="C7" s="94"/>
    </row>
    <row r="10" spans="1:3" ht="33" customHeight="1">
      <c r="A10" s="449" t="s">
        <v>343</v>
      </c>
      <c r="B10" s="449"/>
      <c r="C10" s="449"/>
    </row>
  </sheetData>
  <mergeCells count="1">
    <mergeCell ref="A10:C10"/>
  </mergeCells>
  <pageMargins left="0.70866141732283461" right="0.70866141732283461" top="0.74803149606299213" bottom="0.74803149606299213" header="0.31496062992125984" footer="0.31496062992125984"/>
  <pageSetup paperSize="11" orientation="portrait" r:id="rId1"/>
  <drawing r:id="rId2"/>
</worksheet>
</file>

<file path=xl/worksheets/sheet112.xml><?xml version="1.0" encoding="utf-8"?>
<worksheet xmlns="http://schemas.openxmlformats.org/spreadsheetml/2006/main" xmlns:r="http://schemas.openxmlformats.org/officeDocument/2006/relationships">
  <dimension ref="A3:C10"/>
  <sheetViews>
    <sheetView workbookViewId="0">
      <selection activeCell="E20" sqref="E20"/>
    </sheetView>
  </sheetViews>
  <sheetFormatPr baseColWidth="10" defaultRowHeight="14.4"/>
  <cols>
    <col min="1" max="1" width="26.44140625" customWidth="1"/>
    <col min="2" max="2" width="15.109375" customWidth="1"/>
    <col min="3" max="3" width="14.109375" customWidth="1"/>
  </cols>
  <sheetData>
    <row r="3" spans="1:3">
      <c r="A3" s="137" t="s">
        <v>341</v>
      </c>
      <c r="B3" s="158">
        <v>2007</v>
      </c>
      <c r="C3" s="158">
        <v>2014</v>
      </c>
    </row>
    <row r="4" spans="1:3" ht="21" customHeight="1">
      <c r="A4" t="s">
        <v>17</v>
      </c>
      <c r="B4">
        <v>14.3</v>
      </c>
      <c r="C4">
        <v>9.5</v>
      </c>
    </row>
    <row r="5" spans="1:3" ht="21" customHeight="1">
      <c r="A5" t="s">
        <v>18</v>
      </c>
      <c r="B5">
        <v>15.1</v>
      </c>
      <c r="C5">
        <v>9.6</v>
      </c>
    </row>
    <row r="6" spans="1:3" ht="21" customHeight="1">
      <c r="A6" s="106" t="s">
        <v>13</v>
      </c>
      <c r="B6" s="106">
        <v>14.4</v>
      </c>
      <c r="C6" s="106">
        <v>9.5</v>
      </c>
    </row>
    <row r="7" spans="1:3">
      <c r="A7" s="94"/>
      <c r="B7" s="94"/>
      <c r="C7" s="94"/>
    </row>
    <row r="10" spans="1:3" ht="31.5" customHeight="1">
      <c r="A10" s="449" t="s">
        <v>344</v>
      </c>
      <c r="B10" s="449"/>
      <c r="C10" s="449"/>
    </row>
  </sheetData>
  <mergeCells count="1">
    <mergeCell ref="A10:C10"/>
  </mergeCells>
  <pageMargins left="0.70866141732283461" right="0.70866141732283461" top="0.74803149606299213" bottom="0.74803149606299213" header="0.31496062992125984" footer="0.31496062992125984"/>
  <pageSetup paperSize="11" orientation="portrait" r:id="rId1"/>
  <drawing r:id="rId2"/>
</worksheet>
</file>

<file path=xl/worksheets/sheet113.xml><?xml version="1.0" encoding="utf-8"?>
<worksheet xmlns="http://schemas.openxmlformats.org/spreadsheetml/2006/main" xmlns:r="http://schemas.openxmlformats.org/officeDocument/2006/relationships">
  <dimension ref="A3:C11"/>
  <sheetViews>
    <sheetView workbookViewId="0">
      <selection activeCell="E20" sqref="E20"/>
    </sheetView>
  </sheetViews>
  <sheetFormatPr baseColWidth="10" defaultRowHeight="14.4"/>
  <cols>
    <col min="1" max="1" width="28.33203125" customWidth="1"/>
    <col min="2" max="3" width="13.44140625" customWidth="1"/>
  </cols>
  <sheetData>
    <row r="3" spans="1:3" ht="5.25" customHeight="1"/>
    <row r="4" spans="1:3">
      <c r="A4" s="137" t="s">
        <v>341</v>
      </c>
      <c r="B4" s="158">
        <v>2007</v>
      </c>
      <c r="C4" s="158">
        <v>2014</v>
      </c>
    </row>
    <row r="5" spans="1:3" ht="23.25" customHeight="1">
      <c r="A5" t="s">
        <v>17</v>
      </c>
      <c r="B5">
        <v>17.600000000000001</v>
      </c>
      <c r="C5">
        <v>12.8</v>
      </c>
    </row>
    <row r="6" spans="1:3" ht="23.25" customHeight="1">
      <c r="A6" t="s">
        <v>18</v>
      </c>
      <c r="B6">
        <v>16.399999999999999</v>
      </c>
      <c r="C6">
        <v>10.6</v>
      </c>
    </row>
    <row r="7" spans="1:3" ht="23.25" customHeight="1">
      <c r="A7" s="106" t="s">
        <v>13</v>
      </c>
      <c r="B7" s="106">
        <v>17.5</v>
      </c>
      <c r="C7" s="106">
        <v>12.5</v>
      </c>
    </row>
    <row r="8" spans="1:3">
      <c r="A8" s="94"/>
      <c r="B8" s="94"/>
      <c r="C8" s="94"/>
    </row>
    <row r="11" spans="1:3" ht="31.5" customHeight="1">
      <c r="A11" s="449" t="s">
        <v>345</v>
      </c>
      <c r="B11" s="449"/>
      <c r="C11" s="449"/>
    </row>
  </sheetData>
  <mergeCells count="1">
    <mergeCell ref="A11:C11"/>
  </mergeCells>
  <pageMargins left="0.70866141732283461" right="0.70866141732283461" top="0.74803149606299213" bottom="0.74803149606299213" header="0.31496062992125984" footer="0.31496062992125984"/>
  <pageSetup paperSize="11" orientation="portrait" r:id="rId1"/>
  <drawing r:id="rId2"/>
</worksheet>
</file>

<file path=xl/worksheets/sheet114.xml><?xml version="1.0" encoding="utf-8"?>
<worksheet xmlns="http://schemas.openxmlformats.org/spreadsheetml/2006/main" xmlns:r="http://schemas.openxmlformats.org/officeDocument/2006/relationships">
  <dimension ref="A3:C11"/>
  <sheetViews>
    <sheetView workbookViewId="0">
      <selection activeCell="E20" sqref="E20"/>
    </sheetView>
  </sheetViews>
  <sheetFormatPr baseColWidth="10" defaultRowHeight="14.4"/>
  <cols>
    <col min="1" max="1" width="26.88671875" customWidth="1"/>
    <col min="2" max="2" width="13" customWidth="1"/>
    <col min="3" max="3" width="15.109375" customWidth="1"/>
  </cols>
  <sheetData>
    <row r="3" spans="1:3" ht="3" customHeight="1"/>
    <row r="4" spans="1:3">
      <c r="A4" s="137" t="s">
        <v>341</v>
      </c>
      <c r="B4" s="158">
        <v>2007</v>
      </c>
      <c r="C4" s="158">
        <v>2014</v>
      </c>
    </row>
    <row r="5" spans="1:3" ht="21.75" customHeight="1">
      <c r="A5" t="s">
        <v>17</v>
      </c>
      <c r="B5">
        <v>12.6</v>
      </c>
      <c r="C5">
        <v>7.8</v>
      </c>
    </row>
    <row r="6" spans="1:3" ht="21.75" customHeight="1">
      <c r="A6" t="s">
        <v>18</v>
      </c>
      <c r="B6">
        <v>13.4</v>
      </c>
      <c r="C6">
        <v>8.1999999999999993</v>
      </c>
    </row>
    <row r="7" spans="1:3" ht="21.75" customHeight="1">
      <c r="A7" s="106" t="s">
        <v>13</v>
      </c>
      <c r="B7" s="106">
        <v>12.7</v>
      </c>
      <c r="C7" s="106">
        <v>7.9</v>
      </c>
    </row>
    <row r="8" spans="1:3">
      <c r="A8" s="94"/>
      <c r="B8" s="94"/>
      <c r="C8" s="94"/>
    </row>
    <row r="11" spans="1:3" ht="31.5" customHeight="1">
      <c r="A11" s="430" t="s">
        <v>346</v>
      </c>
      <c r="B11" s="430"/>
      <c r="C11" s="430"/>
    </row>
  </sheetData>
  <mergeCells count="1">
    <mergeCell ref="A11:C11"/>
  </mergeCells>
  <pageMargins left="0.70866141732283461" right="0.70866141732283461" top="0.74803149606299213" bottom="0.74803149606299213" header="0.31496062992125984" footer="0.31496062992125984"/>
  <pageSetup paperSize="11" orientation="portrait" r:id="rId1"/>
  <drawing r:id="rId2"/>
</worksheet>
</file>

<file path=xl/worksheets/sheet115.xml><?xml version="1.0" encoding="utf-8"?>
<worksheet xmlns="http://schemas.openxmlformats.org/spreadsheetml/2006/main" xmlns:r="http://schemas.openxmlformats.org/officeDocument/2006/relationships">
  <dimension ref="A3:C10"/>
  <sheetViews>
    <sheetView workbookViewId="0">
      <selection activeCell="E20" sqref="E20"/>
    </sheetView>
  </sheetViews>
  <sheetFormatPr baseColWidth="10" defaultRowHeight="14.4"/>
  <cols>
    <col min="1" max="1" width="26.33203125" customWidth="1"/>
    <col min="2" max="3" width="14.44140625" customWidth="1"/>
  </cols>
  <sheetData>
    <row r="3" spans="1:3">
      <c r="A3" s="137" t="s">
        <v>341</v>
      </c>
      <c r="B3" s="158">
        <v>2007</v>
      </c>
      <c r="C3" s="158">
        <v>2014</v>
      </c>
    </row>
    <row r="4" spans="1:3" ht="24.75" customHeight="1">
      <c r="A4" t="s">
        <v>17</v>
      </c>
      <c r="B4">
        <v>23.6</v>
      </c>
      <c r="C4">
        <v>19.600000000000001</v>
      </c>
    </row>
    <row r="5" spans="1:3" ht="24.75" customHeight="1">
      <c r="A5" t="s">
        <v>18</v>
      </c>
      <c r="B5">
        <v>23.2</v>
      </c>
      <c r="C5">
        <v>17.399999999999999</v>
      </c>
    </row>
    <row r="6" spans="1:3" ht="26.25" customHeight="1">
      <c r="A6" s="106" t="s">
        <v>13</v>
      </c>
      <c r="B6" s="106">
        <v>23.6</v>
      </c>
      <c r="C6" s="106">
        <v>19.399999999999999</v>
      </c>
    </row>
    <row r="7" spans="1:3">
      <c r="A7" s="94"/>
      <c r="B7" s="94"/>
      <c r="C7" s="94"/>
    </row>
    <row r="10" spans="1:3" ht="33.75" customHeight="1">
      <c r="A10" s="430" t="s">
        <v>347</v>
      </c>
      <c r="B10" s="430"/>
      <c r="C10" s="430"/>
    </row>
  </sheetData>
  <mergeCells count="1">
    <mergeCell ref="A10:C10"/>
  </mergeCells>
  <pageMargins left="0.70866141732283461" right="0.70866141732283461" top="0.74803149606299213" bottom="0.74803149606299213" header="0.31496062992125984" footer="0.31496062992125984"/>
  <pageSetup paperSize="11" orientation="portrait" r:id="rId1"/>
  <drawing r:id="rId2"/>
</worksheet>
</file>

<file path=xl/worksheets/sheet116.xml><?xml version="1.0" encoding="utf-8"?>
<worksheet xmlns="http://schemas.openxmlformats.org/spreadsheetml/2006/main" xmlns:r="http://schemas.openxmlformats.org/officeDocument/2006/relationships">
  <dimension ref="F1:G1"/>
  <sheetViews>
    <sheetView topLeftCell="A7" workbookViewId="0">
      <selection activeCell="E20" sqref="E20"/>
    </sheetView>
  </sheetViews>
  <sheetFormatPr baseColWidth="10" defaultRowHeight="14.4"/>
  <cols>
    <col min="1" max="1" width="11.44140625" customWidth="1"/>
    <col min="2" max="5" width="0" hidden="1" customWidth="1"/>
    <col min="6" max="7" width="11.44140625" hidden="1" customWidth="1"/>
    <col min="10" max="10" width="20.6640625" customWidth="1"/>
  </cols>
  <sheetData/>
  <pageMargins left="0.70866141732283461" right="0.70866141732283461" top="0.74803149606299213" bottom="0.74803149606299213" header="0.31496062992125984" footer="0.31496062992125984"/>
  <pageSetup paperSize="11" orientation="portrait" r:id="rId1"/>
  <drawing r:id="rId2"/>
</worksheet>
</file>

<file path=xl/worksheets/sheet117.xml><?xml version="1.0" encoding="utf-8"?>
<worksheet xmlns="http://schemas.openxmlformats.org/spreadsheetml/2006/main" xmlns:r="http://schemas.openxmlformats.org/officeDocument/2006/relationships">
  <dimension ref="A1"/>
  <sheetViews>
    <sheetView workbookViewId="0">
      <selection activeCell="E20" sqref="E20"/>
    </sheetView>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117</vt:i4>
      </vt:variant>
    </vt:vector>
  </HeadingPairs>
  <TitlesOfParts>
    <vt:vector size="117" baseType="lpstr">
      <vt:lpstr>page de couverture (1)</vt:lpstr>
      <vt:lpstr>page3</vt:lpstr>
      <vt:lpstr>page5</vt:lpstr>
      <vt:lpstr>page-7</vt:lpstr>
      <vt:lpstr>PAGE9 (2)</vt:lpstr>
      <vt:lpstr>PAGE10 (2)</vt:lpstr>
      <vt:lpstr>page11 (2)</vt:lpstr>
      <vt:lpstr>page12 (2)</vt:lpstr>
      <vt:lpstr>page13 (2)</vt:lpstr>
      <vt:lpstr>page14 (2)</vt:lpstr>
      <vt:lpstr>page15 (2)</vt:lpstr>
      <vt:lpstr>page16 (2)</vt:lpstr>
      <vt:lpstr>page17 (2)</vt:lpstr>
      <vt:lpstr>page18 (2)</vt:lpstr>
      <vt:lpstr>page19 (2)</vt:lpstr>
      <vt:lpstr>page20 (2)</vt:lpstr>
      <vt:lpstr>page21 (2)</vt:lpstr>
      <vt:lpstr>FCMFVS</vt:lpstr>
      <vt:lpstr>page--25</vt:lpstr>
      <vt:lpstr>page--26</vt:lpstr>
      <vt:lpstr>page--27</vt:lpstr>
      <vt:lpstr>page--28</vt:lpstr>
      <vt:lpstr>page--29</vt:lpstr>
      <vt:lpstr>page--30</vt:lpstr>
      <vt:lpstr>page--31</vt:lpstr>
      <vt:lpstr>page--32</vt:lpstr>
      <vt:lpstr>page--33</vt:lpstr>
      <vt:lpstr>page--34</vt:lpstr>
      <vt:lpstr>page--35</vt:lpstr>
      <vt:lpstr>page--36</vt:lpstr>
      <vt:lpstr>page---37</vt:lpstr>
      <vt:lpstr>page--38</vt:lpstr>
      <vt:lpstr>page--39</vt:lpstr>
      <vt:lpstr>page--40</vt:lpstr>
      <vt:lpstr>Page--41</vt:lpstr>
      <vt:lpstr>page---42</vt:lpstr>
      <vt:lpstr>page--43</vt:lpstr>
      <vt:lpstr>enseignement45 (2)</vt:lpstr>
      <vt:lpstr>page-47 (2)</vt:lpstr>
      <vt:lpstr>page-48</vt:lpstr>
      <vt:lpstr>page-49 (2)</vt:lpstr>
      <vt:lpstr>page-50</vt:lpstr>
      <vt:lpstr>page--51 (2)</vt:lpstr>
      <vt:lpstr>page--52 (2)</vt:lpstr>
      <vt:lpstr>page--53 (2)</vt:lpstr>
      <vt:lpstr>page--54 (2)</vt:lpstr>
      <vt:lpstr>page--55 (2)</vt:lpstr>
      <vt:lpstr>page-56 (2)</vt:lpstr>
      <vt:lpstr>Act-Emp-CHO</vt:lpstr>
      <vt:lpstr>page57</vt:lpstr>
      <vt:lpstr>page58</vt:lpstr>
      <vt:lpstr>page59</vt:lpstr>
      <vt:lpstr>page60</vt:lpstr>
      <vt:lpstr>page61</vt:lpstr>
      <vt:lpstr>page62</vt:lpstr>
      <vt:lpstr>page63</vt:lpstr>
      <vt:lpstr>page64</vt:lpstr>
      <vt:lpstr>page65</vt:lpstr>
      <vt:lpstr>page66</vt:lpstr>
      <vt:lpstr>page67</vt:lpstr>
      <vt:lpstr>page68</vt:lpstr>
      <vt:lpstr>page69</vt:lpstr>
      <vt:lpstr>page70</vt:lpstr>
      <vt:lpstr>page71</vt:lpstr>
      <vt:lpstr>page72</vt:lpstr>
      <vt:lpstr>page73</vt:lpstr>
      <vt:lpstr>page-76</vt:lpstr>
      <vt:lpstr>page 77</vt:lpstr>
      <vt:lpstr>page 78</vt:lpstr>
      <vt:lpstr>page 79</vt:lpstr>
      <vt:lpstr>page 80</vt:lpstr>
      <vt:lpstr>page 81</vt:lpstr>
      <vt:lpstr>page 82</vt:lpstr>
      <vt:lpstr>page 83</vt:lpstr>
      <vt:lpstr>page84</vt:lpstr>
      <vt:lpstr>page 85</vt:lpstr>
      <vt:lpstr>page-86</vt:lpstr>
      <vt:lpstr>page 87</vt:lpstr>
      <vt:lpstr>page  88</vt:lpstr>
      <vt:lpstr>page 89</vt:lpstr>
      <vt:lpstr>page 90</vt:lpstr>
      <vt:lpstr>page 91</vt:lpstr>
      <vt:lpstr>page90</vt:lpstr>
      <vt:lpstr>page91</vt:lpstr>
      <vt:lpstr>page92</vt:lpstr>
      <vt:lpstr>page93</vt:lpstr>
      <vt:lpstr>page94</vt:lpstr>
      <vt:lpstr>page95</vt:lpstr>
      <vt:lpstr>page96</vt:lpstr>
      <vt:lpstr>page97</vt:lpstr>
      <vt:lpstr>page-100</vt:lpstr>
      <vt:lpstr>page 101</vt:lpstr>
      <vt:lpstr>page 102</vt:lpstr>
      <vt:lpstr>page 103</vt:lpstr>
      <vt:lpstr>ETF-105</vt:lpstr>
      <vt:lpstr>page105</vt:lpstr>
      <vt:lpstr>page106</vt:lpstr>
      <vt:lpstr>page107</vt:lpstr>
      <vt:lpstr>page108</vt:lpstr>
      <vt:lpstr>page109</vt:lpstr>
      <vt:lpstr>page110</vt:lpstr>
      <vt:lpstr>page111</vt:lpstr>
      <vt:lpstr>Feuil112</vt:lpstr>
      <vt:lpstr>page113</vt:lpstr>
      <vt:lpstr>page114</vt:lpstr>
      <vt:lpstr>VEF</vt:lpstr>
      <vt:lpstr>page117</vt:lpstr>
      <vt:lpstr>page118</vt:lpstr>
      <vt:lpstr>page 123</vt:lpstr>
      <vt:lpstr>page122</vt:lpstr>
      <vt:lpstr>page 125</vt:lpstr>
      <vt:lpstr>page124</vt:lpstr>
      <vt:lpstr>page125</vt:lpstr>
      <vt:lpstr>page126</vt:lpstr>
      <vt:lpstr>page127</vt:lpstr>
      <vt:lpstr>abr</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skada</dc:creator>
  <cp:lastModifiedBy>Mohamed Salimi</cp:lastModifiedBy>
  <cp:lastPrinted>2019-10-07T13:21:01Z</cp:lastPrinted>
  <dcterms:created xsi:type="dcterms:W3CDTF">2019-07-23T14:22:24Z</dcterms:created>
  <dcterms:modified xsi:type="dcterms:W3CDTF">2020-07-21T14:17:53Z</dcterms:modified>
</cp:coreProperties>
</file>